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pfpsclc01fs\MyDocs$\silverk\Documents\Desktop\"/>
    </mc:Choice>
  </mc:AlternateContent>
  <xr:revisionPtr revIDLastSave="0" documentId="8_{86EC6061-BE3A-44AB-9D03-639F64D1CD46}" xr6:coauthVersionLast="41" xr6:coauthVersionMax="41" xr10:uidLastSave="{00000000-0000-0000-0000-000000000000}"/>
  <bookViews>
    <workbookView xWindow="-108" yWindow="-108" windowWidth="23256" windowHeight="12576" xr2:uid="{00000000-000D-0000-FFFF-FFFF00000000}"/>
  </bookViews>
  <sheets>
    <sheet name="Contents" sheetId="14" r:id="rId1"/>
    <sheet name="Covid data links" sheetId="55" r:id="rId2"/>
    <sheet name="1. Popn Density" sheetId="54" r:id="rId3"/>
    <sheet name="2.Popn-locality+single yr age" sheetId="53" r:id="rId4"/>
    <sheet name="3. Popn-locality+ageband" sheetId="12" r:id="rId5"/>
    <sheet name="4. Popn-locality+age+gender" sheetId="17" r:id="rId6"/>
    <sheet name="5. Popn-loc+ethn+asylum+refugee" sheetId="18" r:id="rId7"/>
    <sheet name="6. Popn-country of birth" sheetId="51" r:id="rId8"/>
    <sheet name="7. Popn-English+other language" sheetId="46" r:id="rId9"/>
    <sheet name="8. Popn-sexual orientation" sheetId="15" r:id="rId10"/>
    <sheet name="9. Popn-religion" sheetId="19" r:id="rId11"/>
    <sheet name="10. Population Projections" sheetId="20" r:id="rId12"/>
    <sheet name="11. Hhlds-type+character+size " sheetId="23" r:id="rId13"/>
    <sheet name="12. Housing-type+tenure+cond" sheetId="24" r:id="rId14"/>
    <sheet name="13. Life Expectancy+Healthy LE" sheetId="22" r:id="rId15"/>
    <sheet name="14. Deaths+early deaths+cause" sheetId="25" r:id="rId16"/>
    <sheet name="15. Health-children, general" sheetId="26" r:id="rId17"/>
    <sheet name="16. Health-children, problems " sheetId="27" r:id="rId18"/>
    <sheet name="17. Health-all people, adults" sheetId="28" r:id="rId19"/>
    <sheet name="18. Health-older people" sheetId="29" r:id="rId20"/>
    <sheet name="19. Health-Scottish BoD" sheetId="47" r:id="rId21"/>
    <sheet name="20. Lifestyle-diet+weight" sheetId="31" r:id="rId22"/>
    <sheet name="21. Lifestyle-physical activity" sheetId="32" r:id="rId23"/>
    <sheet name="22. Lifestyle-alcohol" sheetId="33" r:id="rId24"/>
    <sheet name="23. Lifestyle-drugs" sheetId="34" r:id="rId25"/>
    <sheet name="24. Lifestyle-smoking" sheetId="35" r:id="rId26"/>
    <sheet name="25. Lifestyle-other" sheetId="36" r:id="rId27"/>
    <sheet name="26. SocCare-chld+yng carers" sheetId="37" r:id="rId28"/>
    <sheet name="27. SocCare-adlts+OP+carers   " sheetId="38" r:id="rId29"/>
    <sheet name="28. SocialHlth+Capital+Internet" sheetId="39" r:id="rId30"/>
    <sheet name="29. Deprivation-SIMD" sheetId="40" r:id="rId31"/>
    <sheet name="30. Poverty-children" sheetId="41" r:id="rId32"/>
    <sheet name="31. Poverty-adults+OP" sheetId="42" r:id="rId33"/>
    <sheet name="32. EmpEdTrain(EET)-young ppl" sheetId="43" r:id="rId34"/>
    <sheet name="33. EmpEdTrain(EET)-adults" sheetId="44" r:id="rId35"/>
    <sheet name="34. Crime" sheetId="45" r:id="rId36"/>
    <sheet name="35. BME Survey" sheetId="48" r:id="rId37"/>
    <sheet name="36. LGB Survey" sheetId="49" r:id="rId38"/>
    <sheet name="sources" sheetId="2"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38" l="1"/>
  <c r="C51" i="38"/>
  <c r="F12" i="38"/>
  <c r="D72" i="38" l="1"/>
  <c r="C72" i="38"/>
</calcChain>
</file>

<file path=xl/sharedStrings.xml><?xml version="1.0" encoding="utf-8"?>
<sst xmlns="http://schemas.openxmlformats.org/spreadsheetml/2006/main" count="2498" uniqueCount="1141">
  <si>
    <t>All</t>
  </si>
  <si>
    <t>Glasgow City</t>
  </si>
  <si>
    <t>No.</t>
  </si>
  <si>
    <t>%</t>
  </si>
  <si>
    <t>North East</t>
  </si>
  <si>
    <t>North West</t>
  </si>
  <si>
    <t>South</t>
  </si>
  <si>
    <t>Male</t>
  </si>
  <si>
    <t>Female</t>
  </si>
  <si>
    <t>All White</t>
  </si>
  <si>
    <t>White Scottish, Other British and Irish</t>
  </si>
  <si>
    <t>Other White</t>
  </si>
  <si>
    <t>All Asian</t>
  </si>
  <si>
    <t>African</t>
  </si>
  <si>
    <t>All Other Ethnic Groups</t>
  </si>
  <si>
    <t>None</t>
  </si>
  <si>
    <t>Church of Scotland</t>
  </si>
  <si>
    <t>Source</t>
  </si>
  <si>
    <t>Roman Catholic</t>
  </si>
  <si>
    <t>Other Christian</t>
  </si>
  <si>
    <t>Other Religion</t>
  </si>
  <si>
    <t>Males</t>
  </si>
  <si>
    <t>Females</t>
  </si>
  <si>
    <t>House/bungalow</t>
  </si>
  <si>
    <t>Private rented</t>
  </si>
  <si>
    <t>Social rented</t>
  </si>
  <si>
    <t>Scotland</t>
  </si>
  <si>
    <t>Asthma</t>
  </si>
  <si>
    <t>Visual impairment</t>
  </si>
  <si>
    <t>Diabetes</t>
  </si>
  <si>
    <t>Epilepsy</t>
  </si>
  <si>
    <t>Other</t>
  </si>
  <si>
    <t>Lower school (S1-2)</t>
  </si>
  <si>
    <t>Middle school (S3-4)</t>
  </si>
  <si>
    <t>Indicator</t>
  </si>
  <si>
    <t>All 65+</t>
  </si>
  <si>
    <t>85+</t>
  </si>
  <si>
    <t>Link</t>
  </si>
  <si>
    <t>Further detail</t>
  </si>
  <si>
    <t>Scotland's Census 2011</t>
  </si>
  <si>
    <t>Scotlands Census 2011</t>
  </si>
  <si>
    <t>Heterosexual/straight</t>
  </si>
  <si>
    <t>LGBTi</t>
  </si>
  <si>
    <t>Not known</t>
  </si>
  <si>
    <t>NHSGGC Adult Health and Well-being Survey - Glasgow City 2017/18</t>
  </si>
  <si>
    <t>Scottish Public Health Observatory Profiles</t>
  </si>
  <si>
    <t>Alzheimers Scotland</t>
  </si>
  <si>
    <t>Ref.</t>
  </si>
  <si>
    <t>Scottish Government Statistics</t>
  </si>
  <si>
    <t>All 16+</t>
  </si>
  <si>
    <t>% Scotland</t>
  </si>
  <si>
    <t xml:space="preserve">Source: </t>
  </si>
  <si>
    <t>All ages</t>
  </si>
  <si>
    <t>Children 0-17</t>
  </si>
  <si>
    <t>Adults 18-64</t>
  </si>
  <si>
    <t>Total</t>
  </si>
  <si>
    <t>Children
  0-17</t>
  </si>
  <si>
    <t>Adults  18-64</t>
  </si>
  <si>
    <t>Older people 65+</t>
  </si>
  <si>
    <t>Ethnicity banding</t>
  </si>
  <si>
    <t>All people</t>
  </si>
  <si>
    <t>All People</t>
  </si>
  <si>
    <t>Method:</t>
  </si>
  <si>
    <t>Area</t>
  </si>
  <si>
    <t>Sexual Orientation</t>
  </si>
  <si>
    <t>Religion</t>
  </si>
  <si>
    <t>Source:</t>
  </si>
  <si>
    <t>% Glasgow City adults</t>
  </si>
  <si>
    <t>% Scotland adults</t>
  </si>
  <si>
    <t>Other information/notes</t>
  </si>
  <si>
    <t>Flat/maisonette/apartment inc. "4 in a block"</t>
  </si>
  <si>
    <t>Owner occupier</t>
  </si>
  <si>
    <t>Eczema / skin condition</t>
  </si>
  <si>
    <t>Hearing impariment</t>
  </si>
  <si>
    <t>Cystic Fibrosis</t>
  </si>
  <si>
    <t>% Glasgow pupils</t>
  </si>
  <si>
    <t>Stomach / digestion, constipation or bowel problem</t>
  </si>
  <si>
    <t>Arthritis / painful joints</t>
  </si>
  <si>
    <t>Urinary / bladder problems</t>
  </si>
  <si>
    <t>Pupils with a specific illness or disability</t>
  </si>
  <si>
    <t>Pupils with a limiting illness or disability</t>
  </si>
  <si>
    <t>1. NHSGGC Adult Health and Well-being Survey - Glasgow City 2017/18</t>
  </si>
  <si>
    <t xml:space="preserve">Glasgow </t>
  </si>
  <si>
    <t>3. Alzheimers Scotland 2017</t>
  </si>
  <si>
    <t>2. NHSGGC Adult Health and Well-being Survey - Glasgow City 2017/18</t>
  </si>
  <si>
    <t>3. Scottish Health Survey (SHeS) 2017</t>
  </si>
  <si>
    <t>Ranges from 5.0 for 16-24 yrs to 6.8 for 75+</t>
  </si>
  <si>
    <t>Children looked after by the local authority (aged 0-17 - rate per 1,000 population)</t>
  </si>
  <si>
    <t>Children on the Child Protection Register (0-15 - rate per 10,000 population)</t>
  </si>
  <si>
    <t>Assessed as homeless or threatened with homelessness (number of applications)</t>
  </si>
  <si>
    <t>Assessed as homeless or threatened with homelessness, with at least 1 support need (number of applications)</t>
  </si>
  <si>
    <t>Households in temporary accommodation (number of applications)</t>
  </si>
  <si>
    <t>Age-band</t>
  </si>
  <si>
    <t>Housing type/tenure</t>
  </si>
  <si>
    <t>Area/HSCP Locality</t>
  </si>
  <si>
    <t>Area/HSCP Locality - rate per 100,000 population</t>
  </si>
  <si>
    <t>Area - rate per 100,000 population</t>
  </si>
  <si>
    <t>Area/HSCP Locality - percentage</t>
  </si>
  <si>
    <t>% Glasgow City</t>
  </si>
  <si>
    <t>End Child Poverty</t>
  </si>
  <si>
    <t>Manages well</t>
  </si>
  <si>
    <t>Average weekly rate</t>
  </si>
  <si>
    <t>&lt;SCQF 4</t>
  </si>
  <si>
    <t>SCQF 5 eg. National 5</t>
  </si>
  <si>
    <t>SCQF 4 eg. National 4</t>
  </si>
  <si>
    <t>Not participating in EET</t>
  </si>
  <si>
    <t>Unconfirmed status</t>
  </si>
  <si>
    <t>Participating in EET</t>
  </si>
  <si>
    <t>Skills Development Scotland Statistics</t>
  </si>
  <si>
    <t>HNC/HND or equivalent</t>
  </si>
  <si>
    <t>Higher, A level or equivalent</t>
  </si>
  <si>
    <t>Other qualifications</t>
  </si>
  <si>
    <t>No qualifications</t>
  </si>
  <si>
    <t>Degree/professional</t>
  </si>
  <si>
    <t>3. NHSGGC Adult Health and Well-being Survey - Glasgow City 2017/18</t>
  </si>
  <si>
    <t>4. NRS - Scotland's Census 2011</t>
  </si>
  <si>
    <t>Patients Hospitalised with:                               (all persons - age-sex standardised rate per 100,000 population)</t>
  </si>
  <si>
    <t>3. NRS Scotland's Census 2011</t>
  </si>
  <si>
    <t xml:space="preserve">NHSGGC Adult Health and Well-being Survey 2017/18 - Glasgow City Report </t>
  </si>
  <si>
    <t>ScotPHO Profiles</t>
  </si>
  <si>
    <t>Alzheimers Scotland Dementia Estimates</t>
  </si>
  <si>
    <t>Frequency of update</t>
  </si>
  <si>
    <t>DWP Stat-xplore</t>
  </si>
  <si>
    <t xml:space="preserve">                                                                                                            </t>
  </si>
  <si>
    <t>Get by alright</t>
  </si>
  <si>
    <t>Don't manage well</t>
  </si>
  <si>
    <t>Are in deep financial trouble</t>
  </si>
  <si>
    <t>annual</t>
  </si>
  <si>
    <t>next release due</t>
  </si>
  <si>
    <t>every 10 years</t>
  </si>
  <si>
    <t>Scottish Household Survey</t>
  </si>
  <si>
    <t>every 2 years</t>
  </si>
  <si>
    <t>NHSGGC Adult Health and Well-being Survey - Glasgow City</t>
  </si>
  <si>
    <t>2017/18 report</t>
  </si>
  <si>
    <t>NHSGGC Adult Health &amp; Well-being Survey - Glasgow City Report 2017/18</t>
  </si>
  <si>
    <t>every 3 years</t>
  </si>
  <si>
    <t>every 4 years</t>
  </si>
  <si>
    <t xml:space="preserve">NHSGGC Schools Health and Well-being Survey - Glasgow City </t>
  </si>
  <si>
    <t>2014/15 report</t>
  </si>
  <si>
    <t>NHSGGC Schools Health &amp; Well-being Survey - Glasgow City Report 2014/15</t>
  </si>
  <si>
    <t>continuous</t>
  </si>
  <si>
    <t>ScotPHO profiles tool</t>
  </si>
  <si>
    <t xml:space="preserve">annual </t>
  </si>
  <si>
    <t>Scottish Survey Core Questions</t>
  </si>
  <si>
    <t>Alzheimers Scotland Dementia Prevalence 2017</t>
  </si>
  <si>
    <t>Estimated prevalence of adults with dementia, 2017</t>
  </si>
  <si>
    <t>Prevalence rates derived from census (applied to recent population estimates)</t>
  </si>
  <si>
    <t>Stat-Xplore</t>
  </si>
  <si>
    <t>Various DWP benefits statistics</t>
  </si>
  <si>
    <t>Scottish Index of Multiple Deprivation</t>
  </si>
  <si>
    <t>3 yearly</t>
  </si>
  <si>
    <t>Contents</t>
  </si>
  <si>
    <t xml:space="preserve">Various indicators and data from a number of primary data sources, at different time intervals </t>
  </si>
  <si>
    <t>2023</t>
  </si>
  <si>
    <t>not specified</t>
  </si>
  <si>
    <t xml:space="preserve"> </t>
  </si>
  <si>
    <t>NRS  population projections 2018 based</t>
  </si>
  <si>
    <t>© Crown Copyright 2020</t>
  </si>
  <si>
    <t>current at 30 March 2020</t>
  </si>
  <si>
    <t>One or more conditions</t>
  </si>
  <si>
    <t>Deafness or partial hearing loss</t>
  </si>
  <si>
    <t>Blindness or partial sight loss</t>
  </si>
  <si>
    <t>Learning disability</t>
  </si>
  <si>
    <t>Learning difficulty</t>
  </si>
  <si>
    <t>Developmental disorder</t>
  </si>
  <si>
    <t>Physical disability</t>
  </si>
  <si>
    <t>Mental health condition</t>
  </si>
  <si>
    <t>Other condition</t>
  </si>
  <si>
    <t>NRS - Scotland's Census 2011</t>
  </si>
  <si>
    <t>Does not speak English well or at all</t>
  </si>
  <si>
    <t>Uses other language at home</t>
  </si>
  <si>
    <t>Polish</t>
  </si>
  <si>
    <t>British Sign Language</t>
  </si>
  <si>
    <t>Other (inc. Gaelic and Scots)</t>
  </si>
  <si>
    <t>NE 36.9; NW 32.7; S 32.0</t>
  </si>
  <si>
    <t>Scottish Public Health Observatory (ScotPHO) (a)  2014 to 18 NRS crude rate per 100,000; (b) 2014 to 18 NRS age/sex standardised rate per 100,000.</t>
  </si>
  <si>
    <t>NE 15.1; NW 15.7; S 12.9</t>
  </si>
  <si>
    <t>Health Condition</t>
  </si>
  <si>
    <t>1. Scottish Public Health Observatory (ScotPHO) - Scottish Childrens Reporters Administration 2018/19</t>
  </si>
  <si>
    <t>1. Scottish Public Health Observatory (ScotPHO) - Scottish Government Community Care Statistics 2018/19</t>
  </si>
  <si>
    <t>School attendance</t>
  </si>
  <si>
    <t>School leavers achieving one or more qualification at SCQF 4 (eg. National 4) or better</t>
  </si>
  <si>
    <t>1 - Under15</t>
  </si>
  <si>
    <t>2 - 15-24</t>
  </si>
  <si>
    <t>3 - 25-44</t>
  </si>
  <si>
    <t>4 - 45-64</t>
  </si>
  <si>
    <t>5 - 65 and over</t>
  </si>
  <si>
    <t>ALL</t>
  </si>
  <si>
    <t>Disease group</t>
  </si>
  <si>
    <t>&lt; 15</t>
  </si>
  <si>
    <t>15-24</t>
  </si>
  <si>
    <t>25-44</t>
  </si>
  <si>
    <t>45-64</t>
  </si>
  <si>
    <t>65 +</t>
  </si>
  <si>
    <t>All causes of disease and injury</t>
  </si>
  <si>
    <t>Cancer</t>
  </si>
  <si>
    <t>Cardiovascular diseases</t>
  </si>
  <si>
    <t>Neurological disorders</t>
  </si>
  <si>
    <t>Mental health disorders</t>
  </si>
  <si>
    <t>Musculoskeletal disorders</t>
  </si>
  <si>
    <t>Other non-communicable diseases</t>
  </si>
  <si>
    <t>Diabetes, urogenital, blood, and endocrine diseases</t>
  </si>
  <si>
    <t>Substance use disorders</t>
  </si>
  <si>
    <t>Chronic respiratory diseases</t>
  </si>
  <si>
    <t>Digestive diseases</t>
  </si>
  <si>
    <t>Diarrhoea, lower respiratory, and other common infectious diseases</t>
  </si>
  <si>
    <t>Suicide, self-harm and interpersonal violence injuries</t>
  </si>
  <si>
    <t>Cirrhosis and other chronic liver diseases</t>
  </si>
  <si>
    <t>Unintentional injuries</t>
  </si>
  <si>
    <t>Transport injuries</t>
  </si>
  <si>
    <t>Neonatal disorders</t>
  </si>
  <si>
    <t>Nutritional deficiencies</t>
  </si>
  <si>
    <t>Unknown and other causes of injury</t>
  </si>
  <si>
    <t>HIV/AIDS and tuberculosis</t>
  </si>
  <si>
    <t>Other communicable, maternal, neonatal, and nutritional diseases</t>
  </si>
  <si>
    <t>Maternal disorders</t>
  </si>
  <si>
    <t>Source: Scottish Burden of Disease study 2016</t>
  </si>
  <si>
    <t>1. DALY = The measure used to describe the overall burden of disease (disability-adjusted life year). This relates to an internationally recognised approach, referred to as ‘Burden of Disease’, to quantify the difference between the ideal of living to old age in good health and the situation where healthy life is shortened by illness, injury, disability and early death.</t>
  </si>
  <si>
    <t>Scottish Burden of Disease Study</t>
  </si>
  <si>
    <t>ScotPHO hosted study of health inequalities comparable internationally</t>
  </si>
  <si>
    <t>NHSGGC Glasgow City Black and Minority Ethnic Health and Wellbeing Report 2016</t>
  </si>
  <si>
    <t>2016 supplementary BME analysis to 2014/15 main adult survey</t>
  </si>
  <si>
    <t>Ethnic Group - percentage</t>
  </si>
  <si>
    <t>16-34</t>
  </si>
  <si>
    <t>35-54</t>
  </si>
  <si>
    <t>55+</t>
  </si>
  <si>
    <t xml:space="preserve">Positive perception of  mental/emotional wellbeing </t>
  </si>
  <si>
    <t>Positive perception of general health (good/very good)</t>
  </si>
  <si>
    <t>Definitely feel in control of decisions affecting life</t>
  </si>
  <si>
    <t>Long term condition or illness</t>
  </si>
  <si>
    <t xml:space="preserve">Receiving treatment for a condition/illness                                        </t>
  </si>
  <si>
    <t>Smoking prevalence</t>
  </si>
  <si>
    <t>Smoked Shisa in last year</t>
  </si>
  <si>
    <t>Used e-cigarettes in last year</t>
  </si>
  <si>
    <t>Ever drank alcohol</t>
  </si>
  <si>
    <t>Consumption of recommended level (5+ portions) of fruit/veg</t>
  </si>
  <si>
    <t>Overweight (inc. obese) adults (BMI of 25 or higher)</t>
  </si>
  <si>
    <t xml:space="preserve">Feel isolated from friends and family </t>
  </si>
  <si>
    <t>Meet the physical activity guidelines of at least 150 mins moderately intensive physical activity per week</t>
  </si>
  <si>
    <t>Feel they belong to the local area</t>
  </si>
  <si>
    <t>Discriminated against in the last year</t>
  </si>
  <si>
    <t>Victim of crime in last year</t>
  </si>
  <si>
    <t>Adults in households with all income from benefits</t>
  </si>
  <si>
    <t>Difficulty meeting essential living costs eg. rent/mortgage, utility bills, food, clothes</t>
  </si>
  <si>
    <t>Economically active</t>
  </si>
  <si>
    <t>People who value the local friendships they have</t>
  </si>
  <si>
    <t>People who have volunteered in the last year</t>
  </si>
  <si>
    <t>People who belong to clubs/associations/groups</t>
  </si>
  <si>
    <t>NHSGGC 2016 Black and Minority Ethnic Health and Well-being Study in Glasgow</t>
  </si>
  <si>
    <t>NHSGGC Glasgow City Adult Health and Wellbeing Report 2014/15</t>
  </si>
  <si>
    <t>2. NHSGGC 2016 Black and Minority Ethnic Health and Well-being Study in Glasgow</t>
  </si>
  <si>
    <t>1. NHSGGC Adult Health and Well-being Survey - Glasgow City 2014/15</t>
  </si>
  <si>
    <t>S3-4</t>
  </si>
  <si>
    <t>S5-6</t>
  </si>
  <si>
    <t>Using data from Glasgow City, East Dunbartonshire, Renfrewshire and Inverclyde 2014/15 Schools Surveys</t>
  </si>
  <si>
    <t>Pupils worried about at least one thing</t>
  </si>
  <si>
    <t>S1-2</t>
  </si>
  <si>
    <t>Pupils with a positive rating of their health over last year</t>
  </si>
  <si>
    <t>Pupils with at least one emotional, behaviour or learning difficulty</t>
  </si>
  <si>
    <t>Mental health/emotional difficulty</t>
  </si>
  <si>
    <t>Dyslexia</t>
  </si>
  <si>
    <t>ADHD</t>
  </si>
  <si>
    <t>ASD/Aspergers</t>
  </si>
  <si>
    <t>Pupils that had been bullied anywhere in the last year</t>
  </si>
  <si>
    <t>Pupils who have ever drank alcohol</t>
  </si>
  <si>
    <t>Pupils who have ever taken drugs</t>
  </si>
  <si>
    <t>Percentage of pupils</t>
  </si>
  <si>
    <t>S3-6</t>
  </si>
  <si>
    <t>Pupils who have ever engaged in sexual intercourse with another person</t>
  </si>
  <si>
    <t>Pupils who have ever engaged in other sexual activity with another person</t>
  </si>
  <si>
    <t>Sexually active S3-6 pupils who never use contraception/protection</t>
  </si>
  <si>
    <t>Pupils with a high level of difficulties overall on the SDQ scale</t>
  </si>
  <si>
    <t>2016 report</t>
  </si>
  <si>
    <t xml:space="preserve">1. NHSGGC Schools Health and Well-being Survey - Glasgow City </t>
  </si>
  <si>
    <t>2. Key Findings in NHSGGC Schools Surveys by Sexual Identity</t>
  </si>
  <si>
    <t>Does not speak, read or write English at all</t>
  </si>
  <si>
    <t>1. Scottish Index of Multiple Deprivation (SIMD) 2020</t>
  </si>
  <si>
    <t>2018 population projections</t>
  </si>
  <si>
    <t>Scottish Index of Multiple Deprivation (SIMD) 2020v2</t>
  </si>
  <si>
    <t>current at 10 Sept 2020</t>
  </si>
  <si>
    <t>2020 reports and data (inc. revised)</t>
  </si>
  <si>
    <t>2021 Glasgow HSCP Demographics Profile</t>
  </si>
  <si>
    <t>2. Skills Development Scotland - Annual Participation Measure 2020</t>
  </si>
  <si>
    <t>no.</t>
  </si>
  <si>
    <t>rate per 1,000 adult popn.</t>
  </si>
  <si>
    <t>Scottish Government Homelessness Statistics 2019/20 and as at 31 March 2020</t>
  </si>
  <si>
    <t>3. Scottish Government Homelessness Statistics 2019/20</t>
  </si>
  <si>
    <t>NRS - 2019 Small Area Population Estimates (SAPE)</t>
  </si>
  <si>
    <t>current at 27 August 2020</t>
  </si>
  <si>
    <t>© Crown copyright 2020</t>
  </si>
  <si>
    <t>NRS - 2019 Small Area Population Estimates (SAPE) and NRS - Scotland's Census 2011</t>
  </si>
  <si>
    <t>Prevalence rate from 2011 census data (total 2011 datazone population) is applied to 2019 SAPE</t>
  </si>
  <si>
    <t>Muslim</t>
  </si>
  <si>
    <t>Not indicated</t>
  </si>
  <si>
    <t>Rest of UK</t>
  </si>
  <si>
    <t>Rest of EU</t>
  </si>
  <si>
    <t>Rest of World</t>
  </si>
  <si>
    <t>Country of birth</t>
  </si>
  <si>
    <t>Children
  0-15</t>
  </si>
  <si>
    <t>Children 0-15</t>
  </si>
  <si>
    <t>Gender</t>
  </si>
  <si>
    <t>Adults 16-64</t>
  </si>
  <si>
    <t>Adults  16-64</t>
  </si>
  <si>
    <t>16+ adult population</t>
  </si>
  <si>
    <t>All Adults</t>
  </si>
  <si>
    <t>Not Known</t>
  </si>
  <si>
    <t>% change 2021 to 2026</t>
  </si>
  <si>
    <t>% change 2021 to 2031</t>
  </si>
  <si>
    <t>NRS - 2019 Small Area Population Estimates (SAPE) and 2019 Scottish Survey Core Questions (SSCQ)</t>
  </si>
  <si>
    <t>Prevalence rate from 2019 SSCQ applied to 2019 SAPE total population</t>
  </si>
  <si>
    <t>current at 19 Jan 2021</t>
  </si>
  <si>
    <t>© Crown copyright 2021</t>
  </si>
  <si>
    <t>Note: The 2019 Scottish Survey Core Questions (SSCQ) estimates higher rates of BME ADULT population for Glasgow - 10.5% Asian, 6.6% All other BME, 82.7% All White (link below)</t>
  </si>
  <si>
    <t xml:space="preserve">NRS - 2019 Small Area Population Estimates (SAPE) and 2019 Scottish Survey Core Questions (SSCQ) </t>
  </si>
  <si>
    <r>
      <t>Type</t>
    </r>
    <r>
      <rPr>
        <vertAlign val="superscript"/>
        <sz val="12"/>
        <color theme="1"/>
        <rFont val="Arial"/>
        <family val="2"/>
      </rPr>
      <t>1</t>
    </r>
  </si>
  <si>
    <r>
      <t>Tenure</t>
    </r>
    <r>
      <rPr>
        <vertAlign val="superscript"/>
        <sz val="12"/>
        <color theme="1"/>
        <rFont val="Arial"/>
        <family val="2"/>
      </rPr>
      <t>2</t>
    </r>
  </si>
  <si>
    <t>2. Scottish Survey Core Questions (SSCQ) 2019</t>
  </si>
  <si>
    <t>Scottish Household Survey 2019</t>
  </si>
  <si>
    <t>2019 data exporer</t>
  </si>
  <si>
    <t>1. Scottish Household Survey (SHS) - 2019</t>
  </si>
  <si>
    <t>4. Scottish Surveys Core Questions (SSCQ) 2019</t>
  </si>
  <si>
    <t>2. Scottish Surveys Core Questions (SSCQ) 2019</t>
  </si>
  <si>
    <t>Variability by age &amp; gender for Scotland; Females - 3.0% (16-24) to 14.5% (75+). Males - 4.0% (16-24) to 15.0% (75+).</t>
  </si>
  <si>
    <t>© Crown Copyright 2021</t>
  </si>
  <si>
    <t>1. Scottish Public Health Observatory (ScotPHO) (a)  2017/18 to 2019/20, (b) 2018/19</t>
  </si>
  <si>
    <t>current at 25 Jan 2021</t>
  </si>
  <si>
    <t>1. Scottish Public Health Observatory (ScotPHO) 2016/17 to 2018/19</t>
  </si>
  <si>
    <t>Public Health Scotland (previously ISD Scotland) - Stroke Statistics</t>
  </si>
  <si>
    <t>3. NHS Scotland Information Services Division (ISD) 2018/19</t>
  </si>
  <si>
    <t>1. Scottish Health Survey (SHeS) 2016 to 2019</t>
  </si>
  <si>
    <t>Scottish Health Survey 2019 (dashboard)</t>
  </si>
  <si>
    <t>2. Scottish Public Health Observatory (ScotPHO) (a)  2019/20, (b) 2016/17 to 2018/19</t>
  </si>
  <si>
    <t>1. Scottish Public Health Observatory (ScotPHO) 2017 to 2019</t>
  </si>
  <si>
    <t>3. Scottish Health Survey (SHeS) 2016-19</t>
  </si>
  <si>
    <t>1. Scottish Public Health Observatory (ScotPHO) (a) 2015 to 19 Public Health Scotland/NRS (b) 2017 to 19 NRS</t>
  </si>
  <si>
    <t>2. NRS Healthy Life Expectancy 2017 to 2019</t>
  </si>
  <si>
    <t>NRS Healthy Life Expectancy 2017-2019</t>
  </si>
  <si>
    <t>current at 26 Jan 2021</t>
  </si>
  <si>
    <t>5. Scottish Schools Adolescent Lifestyle and Substance Use Survey (SALSUS) 2018</t>
  </si>
  <si>
    <t>4. Scottish Public Health Observatory (ScotPHO) (a)  2017/18 to 2019/20 (b) 2019/20</t>
  </si>
  <si>
    <t>SALSUS 2018 NHSGGC report</t>
  </si>
  <si>
    <t>3. Scottish Schools Adolescent Lifestyle and Substance Use Survey (SALSUS) 2018</t>
  </si>
  <si>
    <t>2. Scottish Public Health Observatory (ScotPHO) 2016/17 to 18/19</t>
  </si>
  <si>
    <t>4. Scottish Schools Adolescent Lifestyle and Substance Use Survey (SALSUS) 2018</t>
  </si>
  <si>
    <t>5. Scottish Surveys Core Questions (SSCQ) 2019</t>
  </si>
  <si>
    <t>3. Scottish Public Health Observatory (ScotPHO) (a) ISD 2017 to 18 and SHS (b) 2016/17 to 2018/19</t>
  </si>
  <si>
    <t>Glasgow City/NHSGGC</t>
  </si>
  <si>
    <t>13 yr olds</t>
  </si>
  <si>
    <t>15 yr olds</t>
  </si>
  <si>
    <t>3. SALSUS 2018 (note Glasgow City = NHSGGC results)</t>
  </si>
  <si>
    <t>Notes:</t>
  </si>
  <si>
    <t>* SDQ = ‘Strengths and Difficulties Questionnaire’ (SDQ) (Robert Goodman, 1997). The questionnaire lists 25 statements that are grouped into 5 scales - emotion, contact, hyperactivity/inattention, peer relationships and pro-social behaviour. Each scale comprises of 5 questions. Overall scores were calculated for each of the five scales by summing the scores for all items within each scale. Scores are re-grouped into bands ‘normal’, ‘borderline’ and ‘abnormal’ for each scale.</t>
  </si>
  <si>
    <t>** WEMWBS = 'Warwick-Edinburgh Mental Well-being Scale' asking for responses on thoughts and feelings relating to 14 positively worded statements concerning their mental wellbeing. Each statement has a five item scale ranging from '1 - None of the time' to '5 – All of the time'. The lowest possible score is therefore 14 and the highest is 70. The higher the respondent’s score, the better their mental well-being.</t>
  </si>
  <si>
    <t>Pupils with a high level of difficulties overall on the SDQ* scale</t>
  </si>
  <si>
    <t>rate per 1,000 population</t>
  </si>
  <si>
    <t>1. NRS Drug-related Deaths in Scotland 2019</t>
  </si>
  <si>
    <t>2. Scottish Public Health Observatory (ScotPHO) (a) 2014 to 18 NRS and ISD (b) 2017 to 2018 NRS and ISD</t>
  </si>
  <si>
    <t>NRS Drug-related Deaths in Scotland 2019</t>
  </si>
  <si>
    <t>current at 28 Jan 2021</t>
  </si>
  <si>
    <t>Scottish Health Survey (SHeS) 2018</t>
  </si>
  <si>
    <t>5. Scottish Health Survey (SHeS) 2018</t>
  </si>
  <si>
    <t>Area/HSCP Locality - number/percentage</t>
  </si>
  <si>
    <t>Scottish Government Free Personal Nursing Care Statistics 2017-18</t>
  </si>
  <si>
    <t>Glasgow applications associated with 6,164 adults in total (Scotland - 35,654)</t>
  </si>
  <si>
    <t>Households assessed as homeless or threatened with homelessness securing settled accommodation (% of applications)</t>
  </si>
  <si>
    <t>Scottish Government Homelessness Statistics 2019-2020</t>
  </si>
  <si>
    <t xml:space="preserve">3. 2019 Scottish Household Survey (SHS) </t>
  </si>
  <si>
    <t>Scottish Household Survey Data Explorer 2019</t>
  </si>
  <si>
    <t>current at 1 Feb 2021</t>
  </si>
  <si>
    <t>Prevalence rate from 2020 overall SIMDv2 is applied to 2019 SAPE</t>
  </si>
  <si>
    <t>NRS - 2019 Small Area Population Estimates (SAPE) &amp; 2020 SIMDv2</t>
  </si>
  <si>
    <t>NRS Small Area Population Estimates (SAPE) 2019</t>
  </si>
  <si>
    <t>UK Gov Official Statistics Children in low income families statistics 2018/19</t>
  </si>
  <si>
    <t xml:space="preserve">1. Scottish Public Health Observatory (ScotPHO) - HMRC Aug 2016; Note: This indicator now replaced with alternatives including indicator at source 2. in table above (described below). </t>
  </si>
  <si>
    <t>2. UK Government Official Statistics - DWP/HMRC/NRS 2018/19 - Children in Low Income Families Statistics.</t>
  </si>
  <si>
    <t>3. End Child Poverty - Local Child Poverty Rates (after Housing Costs) 2018/19</t>
  </si>
  <si>
    <t>Primary (P4-P7)</t>
  </si>
  <si>
    <t>Secondary</t>
  </si>
  <si>
    <t>Special</t>
  </si>
  <si>
    <t>End Child Poverty - local estimates - 2014/15-2018/19</t>
  </si>
  <si>
    <t>fuel poverty definition</t>
  </si>
  <si>
    <t>`</t>
  </si>
  <si>
    <t>*</t>
  </si>
  <si>
    <t>Scottish House Condition Survey Local Authority Analysis 2017-2019</t>
  </si>
  <si>
    <t>current at 23 Feb 2021</t>
  </si>
  <si>
    <t>Scotland's households</t>
  </si>
  <si>
    <t>1. Scottish Survey Core Questions (SSCQ) 2019</t>
  </si>
  <si>
    <t>NRS Household Estimates 2019</t>
  </si>
  <si>
    <t>3. NRS - Scotland's Census 2011</t>
  </si>
  <si>
    <t>Prevalence rate from 2019 SSCQ is applied to 2019 NRS Household populations</t>
  </si>
  <si>
    <t>* families - households which contain at least one child under the age of 16. Resident adults may be of any age.</t>
  </si>
  <si>
    <t>Scottish House Condition Survey (SHCS) - 2017/19</t>
  </si>
  <si>
    <t>4. Public Health Scotland Infant Feeding Statistics 2019/20</t>
  </si>
  <si>
    <t>PHS Infant Feeding Statistics 2019/20</t>
  </si>
  <si>
    <t>2. Public Health Scotland (PHS) - Core Suite of Integration Indicators 2020 (NRS 2019 age standardised rate per 100,000 &lt;75)</t>
  </si>
  <si>
    <t>PHS Core Suite of Integration Indicators</t>
  </si>
  <si>
    <r>
      <t>People aged 18+ with high levels of care needs receiving personal care at home or direct payments for personal care (percentage of all people 18+ with high levels of care needs)</t>
    </r>
    <r>
      <rPr>
        <vertAlign val="superscript"/>
        <sz val="10"/>
        <rFont val="Calibri"/>
        <family val="2"/>
        <scheme val="minor"/>
      </rPr>
      <t>1</t>
    </r>
  </si>
  <si>
    <t>Scottish Care Home Census 2019</t>
  </si>
  <si>
    <t>Area/HSCP Locality - percentage or score</t>
  </si>
  <si>
    <t>Age</t>
  </si>
  <si>
    <t>PHS Dental Statistics - Registration and Participation</t>
  </si>
  <si>
    <t>5. Public Health Scotland Dental Statistics - Registration and Participation as at 30 Sept 2020</t>
  </si>
  <si>
    <t>4. Public Health Scotland Dental Statistics - Registration and Participation as at 30 Sept 2020</t>
  </si>
  <si>
    <t>% Glasgow City/NHSGGC</t>
  </si>
  <si>
    <t>Glasgow % is for whole of NHSGGC area</t>
  </si>
  <si>
    <t>6. Public Health Scotland (PHS) Births &amp; Maternity - Maternal Smoking as at 31 March 2020</t>
  </si>
  <si>
    <t>PHS Births and Maternity data</t>
  </si>
  <si>
    <t>Overweight (BMI 25-29)</t>
  </si>
  <si>
    <t>Obese (BMI 30+)</t>
  </si>
  <si>
    <t>4. Public Health Scotland (PHS) Births &amp; Maternity - Maternal Smoking as at 31 March 2020</t>
  </si>
  <si>
    <t>Definition 1: Opioids (including illicit and prescribed methadone use) and/or the illicit use of benzodiazepines.</t>
  </si>
  <si>
    <t>4. Public Health Scotland (PHS) - Prevalence of Problem Drug Use in Scotland 2015/16</t>
  </si>
  <si>
    <t>PHS Prevalence of Problem Drug Users 2015/16</t>
  </si>
  <si>
    <t>Definition 1</t>
  </si>
  <si>
    <t>Definition 2</t>
  </si>
  <si>
    <t>Definition 3</t>
  </si>
  <si>
    <t>Definition 2: As definition 1, plus illicit use of cocaine and amphetamines / amphetamine type substances.</t>
  </si>
  <si>
    <t>Definition 3: As definition 2, plus illicit use of cannabis / synthetic cannabinoids.</t>
  </si>
  <si>
    <t>* Estimated prevalence of problem drug users compiled from 3 sources - clients registering with specialist drug treatment services, drug related hospital admissions and Criminal Justice Social Work reports. 3 definitions used depending on types of drug used by individual:</t>
  </si>
  <si>
    <t>1. Scottish Public Health Observatory (ScotPHO) (a)  2014 to 18 NRS crude rate per 100,000; (b) 2017 to 19 NRS and ISD age/sex standardised rate per 100,000; (c) 2016 to 18 NRS and ISD age/sex standardised rate per 100,000</t>
  </si>
  <si>
    <t>* Mental wellbeing is measured using the Warwick-Edinburgh Mental Wellbeing Scale (WEMWBS). The questionnaire consists of 14 positively worded items designed to assess: positive affect (optimism, cheerfulness, relaxation) and satisfying interpersonal relationships and positive functioning (energy, clear thinking, self-acceptance, personal development, mastery and autonomy). It is scored by summing the response to each item answered on a 1 to 5 Likert scale ('none of the time', 'rarely', 'some of the time', often', 'all of the time'). The total score ranges from 14 to 70 with higher scores indicating greater wellbeing.</t>
  </si>
  <si>
    <t>16-24</t>
  </si>
  <si>
    <t>45-54</t>
  </si>
  <si>
    <t>75+</t>
  </si>
  <si>
    <t>Reduces by SIMD quintile in Glasgow from 2,239.3 per 100,000 in Quintile 1 (most deprived 20%) to 333.8 in Quintile 5 (least deprived 20%).</t>
  </si>
  <si>
    <t>NRS Small Area Population Estimates (SAPE) mid-2019</t>
  </si>
  <si>
    <t>Glasgow mean is for whole of NHSGGC area</t>
  </si>
  <si>
    <t>Area/HSCP Locality - percentage or mean</t>
  </si>
  <si>
    <t>PHS National Dental Inspection Programme Statistics</t>
  </si>
  <si>
    <t>1. Scottish Public Health Observatory (ScotPHO) - NRS 2016 to 18</t>
  </si>
  <si>
    <t>PHS Teenage Pregnancies</t>
  </si>
  <si>
    <t>2. Public Health Scotland (PHS) Births &amp; Maternity - Teenage Pregnancies, Year of Conception ending 31 Dec 2018</t>
  </si>
  <si>
    <t>3. Carer's Allowance Cases in Payment - DWP (Aug 2020)</t>
  </si>
  <si>
    <t>current at 23 Mar 2021</t>
  </si>
  <si>
    <t xml:space="preserve">Indicator </t>
  </si>
  <si>
    <t>All people in locality/area</t>
  </si>
  <si>
    <t>The time period covered by these statistics means that the results will be affected by the coronavirus (COVID-19) pandemic. In particular, the cancellation of both exams and external assessment of coursework in 2020 will have affected the final year of attainment for many 2019/20 school leavers.</t>
  </si>
  <si>
    <t>- The availability of particular opportunities (employment opportunities, for example) for 2019/20 school leavers may have been directly affected by the coronavirus pandemic.</t>
  </si>
  <si>
    <t>- The options available to school leavers may also have been affected by the impact of the 2020 certification approach on school leaver attainment.</t>
  </si>
  <si>
    <t>- The start date of some work schemes, college courses etc. were delayed in 2020, which may affect how some of these school leavers are recorded depending on length of delay and the activity they were undertaking prior to these opportunities starting.</t>
  </si>
  <si>
    <t>- The coronavirus pandemic may have also affected local partnerships' ability to track some school leavers.</t>
  </si>
  <si>
    <t>- The coronavirus (COVID-19) pandemic led to the cancellation of 2020 National 5 (SCQF Level 5), Higher (SCQF Level 6), and Advanced Higher (SCQF Level 7) exams.  Coursework could also not be collected or assessed by the SQA. Grades awarded in these qualifications were instead based on teacher estimates. These results feed in to the 2019/20 school leaver attainment figures published here.</t>
  </si>
  <si>
    <t>1. Scottish Public Health Observatory (ScotPHO) SIMD - 2019</t>
  </si>
  <si>
    <t>HSCP locality rates - NE 45.3; NW 45.2; South 39.6.</t>
  </si>
  <si>
    <t>4. Scottish Crime and Justice Survey (SCJS) (a) 2018/20 (b) 2019/20</t>
  </si>
  <si>
    <t>current at 29 March 2021</t>
  </si>
  <si>
    <t>rate per 10,000 population</t>
  </si>
  <si>
    <t>Custodial sentence</t>
  </si>
  <si>
    <t>Community penalty</t>
  </si>
  <si>
    <t>Monetary penalty</t>
  </si>
  <si>
    <t>Other/not yet known</t>
  </si>
  <si>
    <t>Criminal Justice Social Work Statistics in Scotland (a) 2019/20 (b) 2018/19</t>
  </si>
  <si>
    <t>Scottish Government Statistics - Criminal Justice Social Work Statistics</t>
  </si>
  <si>
    <t>current at 30 Mar 2021</t>
  </si>
  <si>
    <t>Scottish Government Childrens Social Work Statistics 2019-20</t>
  </si>
  <si>
    <t>2. Scottish Government Children's Social Work Statistics 2019/20</t>
  </si>
  <si>
    <t>Scottish Government Pupil Census Supplementary Statistics</t>
  </si>
  <si>
    <t>Pupils who are new, early to or developing competence with English as a second language</t>
  </si>
  <si>
    <t>Pupils whose main home language is neither English, Gaelic, Scots, Doric nor Sign Language</t>
  </si>
  <si>
    <t>Sector / Ethnicity banding</t>
  </si>
  <si>
    <t>Primary</t>
  </si>
  <si>
    <t>White</t>
  </si>
  <si>
    <t>Not known/disclosed</t>
  </si>
  <si>
    <t xml:space="preserve">130 different languages apart from English are spoken by Glasgow pupils (165 for Scotland). </t>
  </si>
  <si>
    <t>4. Scottish Government Pupil Census Supplementary Statistics 2020</t>
  </si>
  <si>
    <t>Minority Ethnic</t>
  </si>
  <si>
    <t>All Minority Ethnic</t>
  </si>
  <si>
    <t>* excludes grant aided school pupils</t>
  </si>
  <si>
    <t>current at 1 Apr 2021</t>
  </si>
  <si>
    <t>Asylum seeker/refugee status</t>
  </si>
  <si>
    <t>Asylum seekers</t>
  </si>
  <si>
    <t>Refugees</t>
  </si>
  <si>
    <t>Number of people</t>
  </si>
  <si>
    <r>
      <t>Asylum seekers</t>
    </r>
    <r>
      <rPr>
        <vertAlign val="superscript"/>
        <sz val="12"/>
        <rFont val="Arial"/>
        <family val="2"/>
      </rPr>
      <t>2(a)</t>
    </r>
  </si>
  <si>
    <t>2. UK Government Statistics (Home Office) - Asylum and Resettlement - Local Authority Data, year ending Dec 20 (a) Asylum Seekers in receipt of Section 95 support by LA; (b) Refugees resettled under Vulnerable Persons Resettlement Scheme (VPRS) or Vulnerable Children Resettlement Scheme (VCRS) by LA.</t>
  </si>
  <si>
    <t>UK Government Asylum and Resettlement by Local Authority</t>
  </si>
  <si>
    <r>
      <t xml:space="preserve">Glasgow number is </t>
    </r>
    <r>
      <rPr>
        <sz val="10"/>
        <color theme="1"/>
        <rFont val="Arial"/>
        <family val="2"/>
      </rPr>
      <t>85.3% of Scottish total</t>
    </r>
  </si>
  <si>
    <r>
      <t xml:space="preserve">Glasgow number is </t>
    </r>
    <r>
      <rPr>
        <sz val="10"/>
        <color theme="1"/>
        <rFont val="Arial"/>
        <family val="2"/>
      </rPr>
      <t>54.0% of Scottish total</t>
    </r>
  </si>
  <si>
    <r>
      <t>Glasgow number is 98</t>
    </r>
    <r>
      <rPr>
        <sz val="10"/>
        <color theme="1"/>
        <rFont val="Arial"/>
        <family val="2"/>
      </rPr>
      <t>.6% of Scottish total</t>
    </r>
  </si>
  <si>
    <r>
      <t>Glasgow number is 14.6</t>
    </r>
    <r>
      <rPr>
        <i/>
        <sz val="10"/>
        <color theme="1"/>
        <rFont val="Arial"/>
        <family val="2"/>
      </rPr>
      <t>%</t>
    </r>
    <r>
      <rPr>
        <sz val="10"/>
        <color theme="1"/>
        <rFont val="Arial"/>
        <family val="2"/>
      </rPr>
      <t xml:space="preserve"> of Scottish total</t>
    </r>
  </si>
  <si>
    <t>Estimated population (at 
30 June 2019)</t>
  </si>
  <si>
    <r>
      <t>Area (km</t>
    </r>
    <r>
      <rPr>
        <vertAlign val="superscript"/>
        <sz val="12"/>
        <rFont val="Arial"/>
        <family val="2"/>
      </rPr>
      <t>2</t>
    </r>
    <r>
      <rPr>
        <sz val="12"/>
        <rFont val="Arial"/>
        <family val="2"/>
      </rPr>
      <t>)</t>
    </r>
  </si>
  <si>
    <r>
      <t>Density (Persons per km</t>
    </r>
    <r>
      <rPr>
        <vertAlign val="superscript"/>
        <sz val="12"/>
        <rFont val="Arial"/>
        <family val="2"/>
      </rPr>
      <t>2</t>
    </r>
    <r>
      <rPr>
        <sz val="12"/>
        <rFont val="Arial"/>
        <family val="2"/>
      </rPr>
      <t>)</t>
    </r>
  </si>
  <si>
    <t>Table 1: Total Estimated Population, Land Area and Population Density by Area</t>
  </si>
  <si>
    <t>Table 2. General Population Estimates by Single Year of Age and Area/HSCP Locality</t>
  </si>
  <si>
    <t>Table 3a. General Population Estimates by Age-band (Children=0 to 17) and Area/HSCP Locality</t>
  </si>
  <si>
    <t>Table 3b. General Population Estimates by Age-band (Children=0 to 15) and Area/HSCP Locality</t>
  </si>
  <si>
    <t>Table 4a. General Population Estimates by Age-band (Children=0 to 17), Gender and Area/HSCP Locality</t>
  </si>
  <si>
    <t>Table 4b. General Population Estimates by Age-band (Children=0 to 15), Gender and Area/HSCP Locality</t>
  </si>
  <si>
    <t>Table 5a. General Population Estimates by Ethnicity Banding and Area/HSCP Locality</t>
  </si>
  <si>
    <t>Table 5b. Ethnicity of School Pupils by Sector and Area (all pupils*)</t>
  </si>
  <si>
    <t>Table 5c. Asylum Seekers and Refugees by Area</t>
  </si>
  <si>
    <t>Table 6.  General Population Estimates by Country of Birth and Area (adults 16+)</t>
  </si>
  <si>
    <t>Table 8. General Population Estimates by Sexual Orientation and Area (adults 16+)</t>
  </si>
  <si>
    <t>Table 9. General Population Estimates by Religion and Area (adults 16+)</t>
  </si>
  <si>
    <t>Table 10. Population Projection Estimates 2021 to 2031 by Age-band and Area</t>
  </si>
  <si>
    <t>Table 11. Household Estimates by Type/Characteristic and Area</t>
  </si>
  <si>
    <r>
      <t>2011 Census</t>
    </r>
    <r>
      <rPr>
        <vertAlign val="superscript"/>
        <sz val="10"/>
        <rFont val="Arial"/>
        <family val="2"/>
      </rPr>
      <t>3</t>
    </r>
    <r>
      <rPr>
        <sz val="10"/>
        <rFont val="Arial"/>
        <family val="2"/>
      </rPr>
      <t xml:space="preserve"> </t>
    </r>
    <r>
      <rPr>
        <i/>
        <sz val="10"/>
        <rFont val="Arial"/>
        <family val="2"/>
      </rPr>
      <t>27%</t>
    </r>
    <r>
      <rPr>
        <sz val="10"/>
        <rFont val="Arial"/>
        <family val="2"/>
      </rPr>
      <t xml:space="preserve"> Glasgow males and </t>
    </r>
    <r>
      <rPr>
        <i/>
        <sz val="10"/>
        <rFont val="Arial"/>
        <family val="2"/>
      </rPr>
      <t xml:space="preserve">24% </t>
    </r>
    <r>
      <rPr>
        <sz val="10"/>
        <rFont val="Arial"/>
        <family val="2"/>
      </rPr>
      <t xml:space="preserve">Glasgow females of all ages and </t>
    </r>
    <r>
      <rPr>
        <i/>
        <sz val="10"/>
        <rFont val="Arial"/>
        <family val="2"/>
      </rPr>
      <t>47%</t>
    </r>
    <r>
      <rPr>
        <sz val="10"/>
        <rFont val="Arial"/>
        <family val="2"/>
      </rPr>
      <t xml:space="preserve"> of Glasgow people aged 65+ live alone. </t>
    </r>
  </si>
  <si>
    <r>
      <t>26,513 (</t>
    </r>
    <r>
      <rPr>
        <i/>
        <sz val="10"/>
        <rFont val="Arial"/>
        <family val="2"/>
      </rPr>
      <t>9.3%</t>
    </r>
    <r>
      <rPr>
        <sz val="10"/>
        <rFont val="Arial"/>
        <family val="2"/>
      </rPr>
      <t>) Glw households are single parents with dependent children according to Scotland's Census 2011</t>
    </r>
    <r>
      <rPr>
        <vertAlign val="superscript"/>
        <sz val="10"/>
        <rFont val="Arial"/>
        <family val="2"/>
      </rPr>
      <t>3</t>
    </r>
  </si>
  <si>
    <t>Table 12a. Housing Type and Tenure Estimates by Area</t>
  </si>
  <si>
    <t>Table 14a. Deaths and Early Deaths by Cause and Area/HSCP Locality</t>
  </si>
  <si>
    <r>
      <t>Premature mortality rate - all causes &lt;75</t>
    </r>
    <r>
      <rPr>
        <vertAlign val="superscript"/>
        <sz val="12"/>
        <rFont val="Arial"/>
        <family val="2"/>
      </rPr>
      <t>2</t>
    </r>
  </si>
  <si>
    <t>Table 14b. Drug, Alcohol and Smoking Related Deaths by Area</t>
  </si>
  <si>
    <t>Table 14c. Deaths from Suicide by Area</t>
  </si>
  <si>
    <r>
      <t>Deaths from suicide in young people                              (aged 11 to 25)</t>
    </r>
    <r>
      <rPr>
        <vertAlign val="superscript"/>
        <sz val="12"/>
        <rFont val="Arial"/>
        <family val="2"/>
      </rPr>
      <t>(a)</t>
    </r>
  </si>
  <si>
    <r>
      <t>Deaths from suicide                                     (all persons)</t>
    </r>
    <r>
      <rPr>
        <vertAlign val="superscript"/>
        <sz val="12"/>
        <rFont val="Arial"/>
        <family val="2"/>
      </rPr>
      <t>(b)</t>
    </r>
  </si>
  <si>
    <t>Table 15. Child Heath Indicators - General by Area/HSCP Locality</t>
  </si>
  <si>
    <r>
      <t>Children introduced to solid foods at 6 months+ (children eligible for 13-15 month review in year to 31 march 2020)*</t>
    </r>
    <r>
      <rPr>
        <vertAlign val="superscript"/>
        <sz val="12"/>
        <color theme="1"/>
        <rFont val="Arial"/>
        <family val="2"/>
      </rPr>
      <t>4</t>
    </r>
  </si>
  <si>
    <r>
      <t>Children who have visited their dentist in the past 2 years (0-17)</t>
    </r>
    <r>
      <rPr>
        <vertAlign val="superscript"/>
        <sz val="12"/>
        <color theme="1"/>
        <rFont val="Arial"/>
        <family val="2"/>
      </rPr>
      <t>5</t>
    </r>
  </si>
  <si>
    <r>
      <t xml:space="preserve">Children with no obvious dental decay in P1 (P1 children) </t>
    </r>
    <r>
      <rPr>
        <vertAlign val="superscript"/>
        <sz val="12"/>
        <color theme="1"/>
        <rFont val="Arial"/>
        <family val="2"/>
      </rPr>
      <t>1(b)</t>
    </r>
  </si>
  <si>
    <r>
      <t xml:space="preserve">Children with no obvious dental decay in P7 (P7 children) </t>
    </r>
    <r>
      <rPr>
        <vertAlign val="superscript"/>
        <sz val="12"/>
        <color theme="1"/>
        <rFont val="Arial"/>
        <family val="2"/>
      </rPr>
      <t>1(b)</t>
    </r>
  </si>
  <si>
    <r>
      <t>Mean no. of decayed, missing and filled teeth for P1 children with obvious decay experience</t>
    </r>
    <r>
      <rPr>
        <vertAlign val="superscript"/>
        <sz val="12"/>
        <color theme="1"/>
        <rFont val="Arial"/>
        <family val="2"/>
      </rPr>
      <t>6</t>
    </r>
  </si>
  <si>
    <t>6. Public Health Scotland Dental Statistics - National Dental Inspection Programme 2019/20</t>
  </si>
  <si>
    <r>
      <t xml:space="preserve">Glasgow % is for whole of NHSGGC area. Across Scotland varies from </t>
    </r>
    <r>
      <rPr>
        <i/>
        <sz val="10"/>
        <rFont val="Arial"/>
        <family val="2"/>
      </rPr>
      <t>73.5%</t>
    </r>
    <r>
      <rPr>
        <sz val="10"/>
        <rFont val="Arial"/>
        <family val="2"/>
      </rPr>
      <t xml:space="preserve"> (SIMD Q1) to </t>
    </r>
    <r>
      <rPr>
        <i/>
        <sz val="10"/>
        <rFont val="Arial"/>
        <family val="2"/>
      </rPr>
      <t>85.7%</t>
    </r>
    <r>
      <rPr>
        <sz val="10"/>
        <rFont val="Arial"/>
        <family val="2"/>
      </rPr>
      <t xml:space="preserve"> (SIMD Q5).</t>
    </r>
  </si>
  <si>
    <r>
      <t xml:space="preserve">For Scotland, ranges from </t>
    </r>
    <r>
      <rPr>
        <i/>
        <sz val="10"/>
        <rFont val="Arial"/>
        <family val="2"/>
      </rPr>
      <t>58.1%</t>
    </r>
    <r>
      <rPr>
        <sz val="10"/>
        <rFont val="Arial"/>
        <family val="2"/>
      </rPr>
      <t xml:space="preserve"> for children living in SIMD Q1 areas (most deprived) to</t>
    </r>
    <r>
      <rPr>
        <i/>
        <sz val="10"/>
        <rFont val="Arial"/>
        <family val="2"/>
      </rPr>
      <t xml:space="preserve"> 86.9%</t>
    </r>
    <r>
      <rPr>
        <sz val="10"/>
        <rFont val="Arial"/>
        <family val="2"/>
      </rPr>
      <t xml:space="preserve"> for those in Q5 areas (least deprived).</t>
    </r>
    <r>
      <rPr>
        <vertAlign val="superscript"/>
        <sz val="10"/>
        <rFont val="Arial"/>
        <family val="2"/>
      </rPr>
      <t>6</t>
    </r>
  </si>
  <si>
    <r>
      <t>% pupils' with an overall borderline/abnormal score on the SDQ* scale</t>
    </r>
    <r>
      <rPr>
        <vertAlign val="superscript"/>
        <sz val="12"/>
        <color theme="1"/>
        <rFont val="Arial"/>
        <family val="2"/>
      </rPr>
      <t>3</t>
    </r>
  </si>
  <si>
    <r>
      <t>Pupils' average wellbeing score (WEMWBS**)</t>
    </r>
    <r>
      <rPr>
        <vertAlign val="superscript"/>
        <sz val="12"/>
        <color theme="1"/>
        <rFont val="Arial"/>
        <family val="2"/>
      </rPr>
      <t>3</t>
    </r>
  </si>
  <si>
    <r>
      <t>Developmental concerns at 27-30 months                                                                           (% all children reviewed)</t>
    </r>
    <r>
      <rPr>
        <vertAlign val="superscript"/>
        <sz val="12"/>
        <color theme="1"/>
        <rFont val="Arial"/>
        <family val="2"/>
      </rPr>
      <t>1</t>
    </r>
  </si>
  <si>
    <t>Table 16a. Child Health Indicators - Children with Physical, Mental or Emotional Problems by Area/HSCP Locality</t>
  </si>
  <si>
    <r>
      <t>Patients with Emergency Hospitalisations                                         (all persons - age-sex standardised rate per 100,000 population)</t>
    </r>
    <r>
      <rPr>
        <vertAlign val="superscript"/>
        <sz val="12"/>
        <color theme="1"/>
        <rFont val="Arial"/>
        <family val="2"/>
      </rPr>
      <t>2(a)</t>
    </r>
  </si>
  <si>
    <r>
      <t>Asthma</t>
    </r>
    <r>
      <rPr>
        <vertAlign val="superscript"/>
        <sz val="12"/>
        <color theme="1"/>
        <rFont val="Arial"/>
        <family val="2"/>
      </rPr>
      <t>2(b)</t>
    </r>
  </si>
  <si>
    <r>
      <t>COPD</t>
    </r>
    <r>
      <rPr>
        <vertAlign val="superscript"/>
        <sz val="12"/>
        <color theme="1"/>
        <rFont val="Arial"/>
        <family val="2"/>
      </rPr>
      <t>2(b)</t>
    </r>
  </si>
  <si>
    <r>
      <t>Coronary Heart Disease</t>
    </r>
    <r>
      <rPr>
        <vertAlign val="superscript"/>
        <sz val="12"/>
        <color theme="1"/>
        <rFont val="Arial"/>
        <family val="2"/>
      </rPr>
      <t>2(c)</t>
    </r>
  </si>
  <si>
    <r>
      <t>Cerebrovascular Disease inc. stroke</t>
    </r>
    <r>
      <rPr>
        <vertAlign val="superscript"/>
        <sz val="12"/>
        <color theme="1"/>
        <rFont val="Arial"/>
        <family val="2"/>
      </rPr>
      <t>3</t>
    </r>
  </si>
  <si>
    <r>
      <t>New Cancer Registrations                                            (all persons - age-sex standardised rate per 100,000 population)</t>
    </r>
    <r>
      <rPr>
        <vertAlign val="superscript"/>
        <sz val="12"/>
        <color theme="1"/>
        <rFont val="Arial"/>
        <family val="2"/>
      </rPr>
      <t>2(d)</t>
    </r>
  </si>
  <si>
    <r>
      <t xml:space="preserve">15% mdd </t>
    </r>
    <r>
      <rPr>
        <i/>
        <sz val="10"/>
        <rFont val="Arial"/>
        <family val="2"/>
      </rPr>
      <t>65%</t>
    </r>
    <r>
      <rPr>
        <sz val="10"/>
        <rFont val="Arial"/>
        <family val="2"/>
      </rPr>
      <t xml:space="preserve">; Other areas in Glasgow </t>
    </r>
    <r>
      <rPr>
        <i/>
        <sz val="10"/>
        <rFont val="Arial"/>
        <family val="2"/>
      </rPr>
      <t>78%</t>
    </r>
    <r>
      <rPr>
        <sz val="10"/>
        <rFont val="Arial"/>
        <family val="2"/>
      </rPr>
      <t xml:space="preserve">. Age variability: 16-24 years </t>
    </r>
    <r>
      <rPr>
        <i/>
        <sz val="10"/>
        <rFont val="Arial"/>
        <family val="2"/>
      </rPr>
      <t>93%</t>
    </r>
    <r>
      <rPr>
        <sz val="10"/>
        <rFont val="Arial"/>
        <family val="2"/>
      </rPr>
      <t xml:space="preserve">; 75+ years </t>
    </r>
    <r>
      <rPr>
        <i/>
        <sz val="10"/>
        <rFont val="Arial"/>
        <family val="2"/>
      </rPr>
      <t>40%</t>
    </r>
    <r>
      <rPr>
        <sz val="10"/>
        <rFont val="Arial"/>
        <family val="2"/>
      </rPr>
      <t>.  SSCQ 2019</t>
    </r>
    <r>
      <rPr>
        <vertAlign val="superscript"/>
        <sz val="10"/>
        <rFont val="Arial"/>
        <family val="2"/>
      </rPr>
      <t>2</t>
    </r>
    <r>
      <rPr>
        <sz val="10"/>
        <rFont val="Arial"/>
        <family val="2"/>
      </rPr>
      <t xml:space="preserve"> rate for all adults Glw - 67.8%; Scot - 72.0%.                                 </t>
    </r>
  </si>
  <si>
    <r>
      <t>Mental Wellbeing - WEMWEBS* score (all adults 16+)</t>
    </r>
    <r>
      <rPr>
        <vertAlign val="superscript"/>
        <sz val="12"/>
        <rFont val="Arial"/>
        <family val="2"/>
      </rPr>
      <t>1</t>
    </r>
    <r>
      <rPr>
        <sz val="12"/>
        <rFont val="Arial"/>
        <family val="2"/>
      </rPr>
      <t xml:space="preserve"> </t>
    </r>
  </si>
  <si>
    <r>
      <t>Patients with psychiatric hospitalisations (all people - rate per 100,000 population)</t>
    </r>
    <r>
      <rPr>
        <vertAlign val="superscript"/>
        <sz val="12"/>
        <color theme="1"/>
        <rFont val="Arial"/>
        <family val="2"/>
      </rPr>
      <t>2(b)</t>
    </r>
  </si>
  <si>
    <t>Table 17b. Health Indicators - All People and All Adults with Health Condition/Illness and Hospital Admissions by Area/HSCP Locality</t>
  </si>
  <si>
    <t>Table 17c. Health Indicators All Adults and Pupils - Other by Area</t>
  </si>
  <si>
    <t>Table 18. Health Indicators - Older People by Area</t>
  </si>
  <si>
    <r>
      <t>Multiple emergency hospital admissions (adults aged 65+ - rate per 100,000 population)</t>
    </r>
    <r>
      <rPr>
        <vertAlign val="superscript"/>
        <sz val="12"/>
        <color theme="1"/>
        <rFont val="Arial"/>
        <family val="2"/>
      </rPr>
      <t>1</t>
    </r>
  </si>
  <si>
    <r>
      <t>Dementia prevalence estimates (adults aged 30+ - number of people)</t>
    </r>
    <r>
      <rPr>
        <vertAlign val="superscript"/>
        <sz val="12"/>
        <color theme="1"/>
        <rFont val="Arial"/>
        <family val="2"/>
      </rPr>
      <t>3</t>
    </r>
  </si>
  <si>
    <t>NE 7,994.8; NW 6,771.8;          S 6,492.0</t>
  </si>
  <si>
    <r>
      <t>Emergency hospital admissions resulting from a fall      (rate per 1,000 population)</t>
    </r>
    <r>
      <rPr>
        <vertAlign val="superscript"/>
        <sz val="12"/>
        <color theme="1"/>
        <rFont val="Arial"/>
        <family val="2"/>
      </rPr>
      <t>2</t>
    </r>
  </si>
  <si>
    <t>2. Public Health Scotland (PHS) - Unintentional Injuries - Falls 2019/20</t>
  </si>
  <si>
    <t>PHS Unintentional Injuries Statistics</t>
  </si>
  <si>
    <r>
      <t>DALYs</t>
    </r>
    <r>
      <rPr>
        <b/>
        <vertAlign val="superscript"/>
        <sz val="12"/>
        <color theme="1"/>
        <rFont val="Arial"/>
        <family val="2"/>
      </rPr>
      <t>1</t>
    </r>
    <r>
      <rPr>
        <b/>
        <sz val="12"/>
        <color theme="1"/>
        <rFont val="Arial"/>
        <family val="2"/>
      </rPr>
      <t xml:space="preserve"> | Age-standardised rate per 100,000 population by age-group (years)</t>
    </r>
  </si>
  <si>
    <t>Table 20. Lifestyle - Diet &amp; Weight by Area</t>
  </si>
  <si>
    <r>
      <t>Adults meeting the physical activity guidelines of at least 150 mins moderately intensive physical activity per week (all adults 16+ - percentage)</t>
    </r>
    <r>
      <rPr>
        <vertAlign val="superscript"/>
        <sz val="12"/>
        <color theme="1"/>
        <rFont val="Arial"/>
        <family val="2"/>
      </rPr>
      <t>2</t>
    </r>
  </si>
  <si>
    <r>
      <t>Sedentary behaviour (all adults 16+ - mean no. hours per day spent sitting, reclining, lying down (but not sleeping)</t>
    </r>
    <r>
      <rPr>
        <vertAlign val="superscript"/>
        <sz val="12"/>
        <color theme="1"/>
        <rFont val="Arial"/>
        <family val="2"/>
      </rPr>
      <t>2</t>
    </r>
  </si>
  <si>
    <r>
      <t>Alcohol related hospital stays (young people aged 11 - 25, age/sex standardised rate per 100,000 population)</t>
    </r>
    <r>
      <rPr>
        <vertAlign val="superscript"/>
        <sz val="12"/>
        <color theme="1"/>
        <rFont val="Arial"/>
        <family val="2"/>
      </rPr>
      <t>4(a)</t>
    </r>
  </si>
  <si>
    <r>
      <t>Alcohol related hospital stays (all people, age/sex standardised rate per 100,000 population)</t>
    </r>
    <r>
      <rPr>
        <vertAlign val="superscript"/>
        <sz val="12"/>
        <color theme="1"/>
        <rFont val="Arial"/>
        <family val="2"/>
      </rPr>
      <t>4(b)</t>
    </r>
  </si>
  <si>
    <t>Table 22. Lifestyle - Alcohol by Area/HSCP Locality</t>
  </si>
  <si>
    <t>Table 23. Lifestyle - Drugs by Area/HSCP Locality</t>
  </si>
  <si>
    <r>
      <t>Drug related hospital stays (young people aged 11 - 25, age/sex standardised rate per 100,000 population)</t>
    </r>
    <r>
      <rPr>
        <vertAlign val="superscript"/>
        <sz val="12"/>
        <color theme="1"/>
        <rFont val="Arial"/>
        <family val="2"/>
      </rPr>
      <t>2</t>
    </r>
  </si>
  <si>
    <r>
      <t>Drug related hospital stays (all people, age/sex standardised rate per 100,000 population)</t>
    </r>
    <r>
      <rPr>
        <vertAlign val="superscript"/>
        <sz val="12"/>
        <color theme="1"/>
        <rFont val="Arial"/>
        <family val="2"/>
      </rPr>
      <t>2</t>
    </r>
  </si>
  <si>
    <t>Table 24. Lifestyle - Smoking by Area/HSCP Locality</t>
  </si>
  <si>
    <r>
      <t xml:space="preserve">People living in 15% most deprived datazones </t>
    </r>
    <r>
      <rPr>
        <i/>
        <sz val="10"/>
        <rFont val="Arial"/>
        <family val="2"/>
      </rPr>
      <t>32.0%</t>
    </r>
    <r>
      <rPr>
        <sz val="10"/>
        <rFont val="Arial"/>
        <family val="2"/>
      </rPr>
      <t xml:space="preserve">; People living in other areas </t>
    </r>
    <r>
      <rPr>
        <i/>
        <sz val="10"/>
        <rFont val="Arial"/>
        <family val="2"/>
      </rPr>
      <t>19.0%</t>
    </r>
  </si>
  <si>
    <r>
      <t>Smoking prevalence (all adults 16+ - percentage)</t>
    </r>
    <r>
      <rPr>
        <vertAlign val="superscript"/>
        <sz val="12"/>
        <color theme="1"/>
        <rFont val="Arial"/>
        <family val="2"/>
      </rPr>
      <t>2</t>
    </r>
  </si>
  <si>
    <r>
      <t>Smoking attributed hospital admissions (adults aged 35+, age/sex standardised rate per 100,000 population)</t>
    </r>
    <r>
      <rPr>
        <vertAlign val="superscript"/>
        <sz val="12"/>
        <color theme="1"/>
        <rFont val="Arial"/>
        <family val="2"/>
      </rPr>
      <t>3(a)</t>
    </r>
  </si>
  <si>
    <r>
      <t xml:space="preserve">Women smoking during pregnancy                                          (all pregnant women) </t>
    </r>
    <r>
      <rPr>
        <vertAlign val="superscript"/>
        <sz val="12"/>
        <rFont val="Arial"/>
        <family val="2"/>
      </rPr>
      <t>3(b)</t>
    </r>
  </si>
  <si>
    <t>Table 25a. Lifestyle - Secondary School Pupils Sleep by Area/HSCP Locality</t>
  </si>
  <si>
    <r>
      <t>Teenage pregnancies (crude rate per 1,000 females aged 15-19)</t>
    </r>
    <r>
      <rPr>
        <vertAlign val="superscript"/>
        <sz val="12"/>
        <color theme="1"/>
        <rFont val="Arial"/>
        <family val="2"/>
      </rPr>
      <t>1</t>
    </r>
  </si>
  <si>
    <r>
      <t>NHSGGC 2018 rate - 27.2 ranging from 51.2 in the most deprived areas (SIMD Q1) to 7.8 in the least deprived areas (SIMD Q5)</t>
    </r>
    <r>
      <rPr>
        <vertAlign val="superscript"/>
        <sz val="10"/>
        <color theme="1"/>
        <rFont val="Arial"/>
        <family val="2"/>
      </rPr>
      <t>2</t>
    </r>
  </si>
  <si>
    <r>
      <t>North East</t>
    </r>
    <r>
      <rPr>
        <b/>
        <vertAlign val="superscript"/>
        <sz val="12"/>
        <color theme="1"/>
        <rFont val="Arial"/>
        <family val="2"/>
      </rPr>
      <t>1</t>
    </r>
  </si>
  <si>
    <r>
      <t>North West</t>
    </r>
    <r>
      <rPr>
        <b/>
        <vertAlign val="superscript"/>
        <sz val="12"/>
        <color theme="1"/>
        <rFont val="Arial"/>
        <family val="2"/>
      </rPr>
      <t>1</t>
    </r>
  </si>
  <si>
    <r>
      <t>South</t>
    </r>
    <r>
      <rPr>
        <b/>
        <vertAlign val="superscript"/>
        <sz val="12"/>
        <color theme="1"/>
        <rFont val="Arial"/>
        <family val="2"/>
      </rPr>
      <t>1</t>
    </r>
  </si>
  <si>
    <r>
      <t>Glasgow City</t>
    </r>
    <r>
      <rPr>
        <b/>
        <vertAlign val="superscript"/>
        <sz val="12"/>
        <color theme="1"/>
        <rFont val="Arial"/>
        <family val="2"/>
      </rPr>
      <t>2</t>
    </r>
  </si>
  <si>
    <r>
      <t>Scotland</t>
    </r>
    <r>
      <rPr>
        <b/>
        <vertAlign val="superscript"/>
        <sz val="12"/>
        <color theme="1"/>
        <rFont val="Arial"/>
        <family val="2"/>
      </rPr>
      <t>2</t>
    </r>
  </si>
  <si>
    <r>
      <t>Children aged 0-15 referred to the Children's Reporter for Care &amp; Protection (rate per 1,000 population)</t>
    </r>
    <r>
      <rPr>
        <vertAlign val="superscript"/>
        <sz val="12"/>
        <rFont val="Arial"/>
        <family val="2"/>
      </rPr>
      <t>1</t>
    </r>
  </si>
  <si>
    <r>
      <t>Children aged 8 -15 referred to the Children's Reporter for Offences (rate per 1,000 population)</t>
    </r>
    <r>
      <rPr>
        <vertAlign val="superscript"/>
        <sz val="12"/>
        <rFont val="Arial"/>
        <family val="2"/>
      </rPr>
      <t>1</t>
    </r>
  </si>
  <si>
    <r>
      <t>Homeless applications - number of children in temporary accommodation</t>
    </r>
    <r>
      <rPr>
        <vertAlign val="superscript"/>
        <sz val="12"/>
        <color theme="1"/>
        <rFont val="Arial"/>
        <family val="2"/>
      </rPr>
      <t>3</t>
    </r>
  </si>
  <si>
    <r>
      <t>1. Glasgow HSCP care</t>
    </r>
    <r>
      <rPr>
        <i/>
        <sz val="9"/>
        <rFont val="Arial"/>
        <family val="2"/>
      </rPr>
      <t xml:space="preserve">First - </t>
    </r>
    <r>
      <rPr>
        <sz val="9"/>
        <rFont val="Arial"/>
        <family val="2"/>
      </rPr>
      <t>Looked After 22/2/21; Child Protection 31/3/21; NRS - 2019 Small Area Population Estimates (SAPE)</t>
    </r>
  </si>
  <si>
    <t>Table 26a. Social Care - Children Looked After or on Child Protection Register by Area/HSCP Locality</t>
  </si>
  <si>
    <r>
      <t>Adults providing unpaid care to others (% all adults 16+)</t>
    </r>
    <r>
      <rPr>
        <vertAlign val="superscript"/>
        <sz val="12"/>
        <rFont val="Arial"/>
        <family val="2"/>
      </rPr>
      <t>1</t>
    </r>
    <r>
      <rPr>
        <sz val="12"/>
        <rFont val="Arial"/>
        <family val="2"/>
      </rPr>
      <t xml:space="preserve"> </t>
    </r>
  </si>
  <si>
    <r>
      <t>People aged 65+ with high levels of care needs at home (percentage of all people 65+ with high levels of care needs)</t>
    </r>
    <r>
      <rPr>
        <vertAlign val="superscript"/>
        <sz val="12"/>
        <rFont val="Arial"/>
        <family val="2"/>
      </rPr>
      <t>1</t>
    </r>
  </si>
  <si>
    <r>
      <t xml:space="preserve">Glasgow number is </t>
    </r>
    <r>
      <rPr>
        <i/>
        <sz val="12"/>
        <color theme="1"/>
        <rFont val="Arial"/>
        <family val="2"/>
      </rPr>
      <t>15.6%</t>
    </r>
    <r>
      <rPr>
        <sz val="12"/>
        <color theme="1"/>
        <rFont val="Arial"/>
        <family val="2"/>
      </rPr>
      <t xml:space="preserve"> of Scottish total</t>
    </r>
  </si>
  <si>
    <t>1. PHS Social Care Statistics 2019</t>
  </si>
  <si>
    <t>Public Health Scotland - Insights in Social Care, Statistics for Scotland</t>
  </si>
  <si>
    <t>Table 27d. Social Care - Homelessness by Area</t>
  </si>
  <si>
    <r>
      <t>All adults variation by age</t>
    </r>
    <r>
      <rPr>
        <i/>
        <sz val="10"/>
        <rFont val="Arial"/>
        <family val="2"/>
      </rPr>
      <t xml:space="preserve"> - </t>
    </r>
    <r>
      <rPr>
        <sz val="10"/>
        <rFont val="Arial"/>
        <family val="2"/>
      </rPr>
      <t xml:space="preserve">16-24 </t>
    </r>
    <r>
      <rPr>
        <i/>
        <sz val="10"/>
        <rFont val="Arial"/>
        <family val="2"/>
      </rPr>
      <t xml:space="preserve">69%; </t>
    </r>
    <r>
      <rPr>
        <sz val="10"/>
        <rFont val="Arial"/>
        <family val="2"/>
      </rPr>
      <t>45-54</t>
    </r>
    <r>
      <rPr>
        <i/>
        <sz val="10"/>
        <rFont val="Arial"/>
        <family val="2"/>
      </rPr>
      <t xml:space="preserve"> 69%; </t>
    </r>
    <r>
      <rPr>
        <sz val="10"/>
        <rFont val="Arial"/>
        <family val="2"/>
      </rPr>
      <t>75+</t>
    </r>
    <r>
      <rPr>
        <i/>
        <sz val="10"/>
        <rFont val="Arial"/>
        <family val="2"/>
      </rPr>
      <t xml:space="preserve"> 79%</t>
    </r>
  </si>
  <si>
    <r>
      <t>All adults variation by age</t>
    </r>
    <r>
      <rPr>
        <i/>
        <sz val="10"/>
        <rFont val="Arial"/>
        <family val="2"/>
      </rPr>
      <t xml:space="preserve"> - </t>
    </r>
    <r>
      <rPr>
        <sz val="10"/>
        <rFont val="Arial"/>
        <family val="2"/>
      </rPr>
      <t xml:space="preserve">16-24 </t>
    </r>
    <r>
      <rPr>
        <i/>
        <sz val="10"/>
        <rFont val="Arial"/>
        <family val="2"/>
      </rPr>
      <t xml:space="preserve">9%; </t>
    </r>
    <r>
      <rPr>
        <sz val="10"/>
        <rFont val="Arial"/>
        <family val="2"/>
      </rPr>
      <t>45-54</t>
    </r>
    <r>
      <rPr>
        <i/>
        <sz val="10"/>
        <rFont val="Arial"/>
        <family val="2"/>
      </rPr>
      <t xml:space="preserve"> 22%; </t>
    </r>
    <r>
      <rPr>
        <sz val="10"/>
        <rFont val="Arial"/>
        <family val="2"/>
      </rPr>
      <t>75+</t>
    </r>
    <r>
      <rPr>
        <i/>
        <sz val="10"/>
        <rFont val="Arial"/>
        <family val="2"/>
      </rPr>
      <t xml:space="preserve"> 19%</t>
    </r>
  </si>
  <si>
    <r>
      <t xml:space="preserve">All adults - 15% mdd </t>
    </r>
    <r>
      <rPr>
        <i/>
        <sz val="10"/>
        <rFont val="Arial"/>
        <family val="2"/>
      </rPr>
      <t>22%</t>
    </r>
    <r>
      <rPr>
        <sz val="10"/>
        <rFont val="Arial"/>
        <family val="2"/>
      </rPr>
      <t xml:space="preserve">; Other areas </t>
    </r>
    <r>
      <rPr>
        <i/>
        <sz val="10"/>
        <rFont val="Arial"/>
        <family val="2"/>
      </rPr>
      <t xml:space="preserve">18%. </t>
    </r>
    <r>
      <rPr>
        <sz val="10"/>
        <rFont val="Arial"/>
        <family val="2"/>
      </rPr>
      <t>Variation by age</t>
    </r>
    <r>
      <rPr>
        <i/>
        <sz val="10"/>
        <rFont val="Arial"/>
        <family val="2"/>
      </rPr>
      <t xml:space="preserve"> - </t>
    </r>
    <r>
      <rPr>
        <sz val="10"/>
        <rFont val="Arial"/>
        <family val="2"/>
      </rPr>
      <t xml:space="preserve">16-24 </t>
    </r>
    <r>
      <rPr>
        <i/>
        <sz val="10"/>
        <rFont val="Arial"/>
        <family val="2"/>
      </rPr>
      <t xml:space="preserve">14%; </t>
    </r>
    <r>
      <rPr>
        <sz val="10"/>
        <rFont val="Arial"/>
        <family val="2"/>
      </rPr>
      <t>45-54</t>
    </r>
    <r>
      <rPr>
        <i/>
        <sz val="10"/>
        <rFont val="Arial"/>
        <family val="2"/>
      </rPr>
      <t xml:space="preserve"> 24%; </t>
    </r>
    <r>
      <rPr>
        <sz val="10"/>
        <rFont val="Arial"/>
        <family val="2"/>
      </rPr>
      <t>75+</t>
    </r>
    <r>
      <rPr>
        <i/>
        <sz val="10"/>
        <rFont val="Arial"/>
        <family val="2"/>
      </rPr>
      <t xml:space="preserve"> 28%</t>
    </r>
  </si>
  <si>
    <r>
      <t>People who belong to clubs/associations/groups (adults 16+)</t>
    </r>
    <r>
      <rPr>
        <vertAlign val="superscript"/>
        <sz val="12"/>
        <rFont val="Arial"/>
        <family val="2"/>
      </rPr>
      <t>2</t>
    </r>
    <r>
      <rPr>
        <sz val="12"/>
        <rFont val="Arial"/>
        <family val="2"/>
      </rPr>
      <t xml:space="preserve">  </t>
    </r>
  </si>
  <si>
    <r>
      <t>People who have volunteered in the last year (adults 16+)</t>
    </r>
    <r>
      <rPr>
        <vertAlign val="superscript"/>
        <sz val="12"/>
        <rFont val="Arial"/>
        <family val="2"/>
      </rPr>
      <t>2</t>
    </r>
  </si>
  <si>
    <r>
      <t>People who value the local friendships they have (adults 16+)</t>
    </r>
    <r>
      <rPr>
        <vertAlign val="superscript"/>
        <sz val="12"/>
        <rFont val="Arial"/>
        <family val="2"/>
      </rPr>
      <t>2</t>
    </r>
  </si>
  <si>
    <r>
      <t>People who feel isolated from friends and family (adults 16+)</t>
    </r>
    <r>
      <rPr>
        <vertAlign val="superscript"/>
        <sz val="12"/>
        <rFont val="Arial"/>
        <family val="2"/>
      </rPr>
      <t>2</t>
    </r>
  </si>
  <si>
    <r>
      <t>People who have felt lonely in the last 2 weeks (adults 16+)</t>
    </r>
    <r>
      <rPr>
        <vertAlign val="superscript"/>
        <sz val="12"/>
        <rFont val="Arial"/>
        <family val="2"/>
      </rPr>
      <t>2</t>
    </r>
  </si>
  <si>
    <r>
      <t xml:space="preserve">All adults - 15% mdd </t>
    </r>
    <r>
      <rPr>
        <i/>
        <sz val="10"/>
        <rFont val="Arial"/>
        <family val="2"/>
      </rPr>
      <t>81%</t>
    </r>
    <r>
      <rPr>
        <sz val="10"/>
        <rFont val="Arial"/>
        <family val="2"/>
      </rPr>
      <t xml:space="preserve">; Other areas </t>
    </r>
    <r>
      <rPr>
        <i/>
        <sz val="10"/>
        <rFont val="Arial"/>
        <family val="2"/>
      </rPr>
      <t xml:space="preserve">84%.                                 </t>
    </r>
    <r>
      <rPr>
        <sz val="10"/>
        <rFont val="Arial"/>
        <family val="2"/>
      </rPr>
      <t>Variation by age</t>
    </r>
    <r>
      <rPr>
        <i/>
        <sz val="10"/>
        <rFont val="Arial"/>
        <family val="2"/>
      </rPr>
      <t xml:space="preserve"> - </t>
    </r>
    <r>
      <rPr>
        <sz val="10"/>
        <rFont val="Arial"/>
        <family val="2"/>
      </rPr>
      <t xml:space="preserve">16-24 </t>
    </r>
    <r>
      <rPr>
        <i/>
        <sz val="10"/>
        <rFont val="Arial"/>
        <family val="2"/>
      </rPr>
      <t xml:space="preserve">80%; </t>
    </r>
    <r>
      <rPr>
        <sz val="10"/>
        <rFont val="Arial"/>
        <family val="2"/>
      </rPr>
      <t>45-54</t>
    </r>
    <r>
      <rPr>
        <i/>
        <sz val="10"/>
        <rFont val="Arial"/>
        <family val="2"/>
      </rPr>
      <t xml:space="preserve"> 81%; </t>
    </r>
    <r>
      <rPr>
        <sz val="10"/>
        <rFont val="Arial"/>
        <family val="2"/>
      </rPr>
      <t>75+</t>
    </r>
    <r>
      <rPr>
        <i/>
        <sz val="10"/>
        <rFont val="Arial"/>
        <family val="2"/>
      </rPr>
      <t xml:space="preserve"> 94%</t>
    </r>
  </si>
  <si>
    <r>
      <rPr>
        <sz val="9"/>
        <rFont val="Calibri"/>
        <family val="2"/>
      </rPr>
      <t xml:space="preserve">© </t>
    </r>
    <r>
      <rPr>
        <sz val="9"/>
        <rFont val="Arial"/>
        <family val="2"/>
      </rPr>
      <t>Crown copyright 2020</t>
    </r>
  </si>
  <si>
    <t>Quintile 1</t>
  </si>
  <si>
    <t>Quintile 2</t>
  </si>
  <si>
    <t>Quintile 3</t>
  </si>
  <si>
    <t>Quintile 4</t>
  </si>
  <si>
    <t>Quintile 5</t>
  </si>
  <si>
    <t>Most Deprived</t>
  </si>
  <si>
    <t>Scottish Index of Multiple Deprivation 2020 quintile</t>
  </si>
  <si>
    <t>NK</t>
  </si>
  <si>
    <t xml:space="preserve">Glasgow City pupils (all ages) </t>
  </si>
  <si>
    <t>Scotland pupils (all ages)</t>
  </si>
  <si>
    <t>Least Deprived</t>
  </si>
  <si>
    <t>Table 29c. Local Authority School Pupils by SIMD Quintile*</t>
  </si>
  <si>
    <r>
      <t>Dependent children aged 0-19 in low income families</t>
    </r>
    <r>
      <rPr>
        <vertAlign val="superscript"/>
        <sz val="12"/>
        <color theme="1"/>
        <rFont val="Arial"/>
        <family val="2"/>
      </rPr>
      <t>1</t>
    </r>
  </si>
  <si>
    <r>
      <t xml:space="preserve">NE </t>
    </r>
    <r>
      <rPr>
        <i/>
        <sz val="12"/>
        <rFont val="Arial"/>
        <family val="2"/>
      </rPr>
      <t>30.9%</t>
    </r>
    <r>
      <rPr>
        <sz val="12"/>
        <rFont val="Arial"/>
        <family val="2"/>
      </rPr>
      <t xml:space="preserve"> NW</t>
    </r>
    <r>
      <rPr>
        <i/>
        <sz val="12"/>
        <rFont val="Arial"/>
        <family val="2"/>
      </rPr>
      <t xml:space="preserve"> 26.7%</t>
    </r>
    <r>
      <rPr>
        <sz val="12"/>
        <rFont val="Arial"/>
        <family val="2"/>
      </rPr>
      <t xml:space="preserve"> S </t>
    </r>
    <r>
      <rPr>
        <i/>
        <sz val="12"/>
        <rFont val="Arial"/>
        <family val="2"/>
      </rPr>
      <t>25.3%</t>
    </r>
  </si>
  <si>
    <r>
      <t>Children aged 0-15 living</t>
    </r>
    <r>
      <rPr>
        <b/>
        <sz val="12"/>
        <color theme="1"/>
        <rFont val="Arial"/>
        <family val="2"/>
      </rPr>
      <t xml:space="preserve"> </t>
    </r>
    <r>
      <rPr>
        <sz val="12"/>
        <color theme="1"/>
        <rFont val="Arial"/>
        <family val="2"/>
      </rPr>
      <t>in</t>
    </r>
    <r>
      <rPr>
        <b/>
        <sz val="12"/>
        <color theme="1"/>
        <rFont val="Arial"/>
        <family val="2"/>
      </rPr>
      <t xml:space="preserve"> relative*</t>
    </r>
    <r>
      <rPr>
        <sz val="12"/>
        <color theme="1"/>
        <rFont val="Arial"/>
        <family val="2"/>
      </rPr>
      <t xml:space="preserve"> low income families</t>
    </r>
    <r>
      <rPr>
        <vertAlign val="superscript"/>
        <sz val="12"/>
        <color theme="1"/>
        <rFont val="Arial"/>
        <family val="2"/>
      </rPr>
      <t>2</t>
    </r>
  </si>
  <si>
    <r>
      <t xml:space="preserve">Children aged 0-15 living in </t>
    </r>
    <r>
      <rPr>
        <b/>
        <sz val="12"/>
        <color theme="1"/>
        <rFont val="Arial"/>
        <family val="2"/>
      </rPr>
      <t>absolute**</t>
    </r>
    <r>
      <rPr>
        <sz val="12"/>
        <color theme="1"/>
        <rFont val="Arial"/>
        <family val="2"/>
      </rPr>
      <t xml:space="preserve"> low income families</t>
    </r>
    <r>
      <rPr>
        <vertAlign val="superscript"/>
        <sz val="12"/>
        <color theme="1"/>
        <rFont val="Arial"/>
        <family val="2"/>
      </rPr>
      <t>2</t>
    </r>
  </si>
  <si>
    <r>
      <t>Children P4 and above registered for free school meals</t>
    </r>
    <r>
      <rPr>
        <vertAlign val="superscript"/>
        <sz val="12"/>
        <color theme="1"/>
        <rFont val="Arial"/>
        <family val="2"/>
      </rPr>
      <t>4</t>
    </r>
  </si>
  <si>
    <t>Table 30. Child Poverty Indicators by Area</t>
  </si>
  <si>
    <t>Table 31a. Poverty &amp; Deprivation Indicators - All People and Adults by Area/HSCP Locality</t>
  </si>
  <si>
    <r>
      <t>Population who are income deprived (all people)</t>
    </r>
    <r>
      <rPr>
        <vertAlign val="superscript"/>
        <sz val="12"/>
        <color theme="1"/>
        <rFont val="Arial"/>
        <family val="2"/>
      </rPr>
      <t>1</t>
    </r>
  </si>
  <si>
    <r>
      <t>Working Age Population employment deprived (people 16-64)</t>
    </r>
    <r>
      <rPr>
        <vertAlign val="superscript"/>
        <sz val="12"/>
        <color theme="1"/>
        <rFont val="Arial"/>
        <family val="2"/>
      </rPr>
      <t>1</t>
    </r>
  </si>
  <si>
    <r>
      <t>Adults in households with all income from benefits (all adults 16+)</t>
    </r>
    <r>
      <rPr>
        <vertAlign val="superscript"/>
        <sz val="12"/>
        <color theme="1"/>
        <rFont val="Arial"/>
        <family val="2"/>
      </rPr>
      <t>2</t>
    </r>
  </si>
  <si>
    <r>
      <t>Adults with difficulty meeting essential living costs eg. rent/mortgage, utility bills, food, clothes (all adults 16+)</t>
    </r>
    <r>
      <rPr>
        <vertAlign val="superscript"/>
        <sz val="12"/>
        <color theme="1"/>
        <rFont val="Arial"/>
        <family val="2"/>
      </rPr>
      <t>2</t>
    </r>
    <r>
      <rPr>
        <sz val="12"/>
        <color theme="1"/>
        <rFont val="Arial"/>
        <family val="2"/>
      </rPr>
      <t xml:space="preserve"> </t>
    </r>
  </si>
  <si>
    <r>
      <t>Adults who have experienced food insecurity in the past year (all adults 16+)</t>
    </r>
    <r>
      <rPr>
        <vertAlign val="superscript"/>
        <sz val="12"/>
        <color theme="1"/>
        <rFont val="Arial"/>
        <family val="2"/>
      </rPr>
      <t>2</t>
    </r>
  </si>
  <si>
    <t>4. Scottish House Condition Survey (SHCS) - 2017/19</t>
  </si>
  <si>
    <r>
      <t>% households that are fuel poor*</t>
    </r>
    <r>
      <rPr>
        <vertAlign val="superscript"/>
        <sz val="12"/>
        <rFont val="Arial"/>
        <family val="2"/>
      </rPr>
      <t>4</t>
    </r>
  </si>
  <si>
    <r>
      <t>% households that are extreme fuel poor*</t>
    </r>
    <r>
      <rPr>
        <vertAlign val="superscript"/>
        <sz val="12"/>
        <rFont val="Arial"/>
        <family val="2"/>
      </rPr>
      <t>4</t>
    </r>
  </si>
  <si>
    <r>
      <t>Pensioners in receipt of pension credit</t>
    </r>
    <r>
      <rPr>
        <vertAlign val="superscript"/>
        <sz val="12"/>
        <color theme="1"/>
        <rFont val="Arial"/>
        <family val="2"/>
      </rPr>
      <t>2</t>
    </r>
  </si>
  <si>
    <t xml:space="preserve">1. 2019 Scottish Household Survey (SHS) </t>
  </si>
  <si>
    <t>Scottish Household Survey data explorer</t>
  </si>
  <si>
    <t>2. Department of Work and Pensions statistics (DWP) - Aug 2020</t>
  </si>
  <si>
    <t>current at 15 Apr 2021</t>
  </si>
  <si>
    <t>Table 32. Education, Training &amp; Employment Indicators - Young People, by Area</t>
  </si>
  <si>
    <t>Table 33a. Adults with no qualifications by Area/HSCP Locality</t>
  </si>
  <si>
    <t>Table 34b. Criminal Justice Social Work Report Indicators by Area</t>
  </si>
  <si>
    <t>SCQF 6 or more eg. ≥Higher</t>
  </si>
  <si>
    <r>
      <t>Annual Participation Measure in employment, training/development or education (EET) for young people aged 16-19 years</t>
    </r>
    <r>
      <rPr>
        <vertAlign val="superscript"/>
        <sz val="12"/>
        <color theme="1"/>
        <rFont val="Arial"/>
        <family val="2"/>
      </rPr>
      <t>2</t>
    </r>
  </si>
  <si>
    <r>
      <t>Highest qualification held by adults age 16+</t>
    </r>
    <r>
      <rPr>
        <vertAlign val="superscript"/>
        <sz val="12"/>
        <color theme="1"/>
        <rFont val="Arial"/>
        <family val="2"/>
      </rPr>
      <t>1</t>
    </r>
  </si>
  <si>
    <r>
      <t>Overall Crime Rate (no. all crimes per 1,000 population)</t>
    </r>
    <r>
      <rPr>
        <vertAlign val="superscript"/>
        <sz val="12"/>
        <rFont val="Arial"/>
        <family val="2"/>
      </rPr>
      <t>1</t>
    </r>
  </si>
  <si>
    <r>
      <t>Domestic Abuse (rate of incidents recorded per 10,000 population)</t>
    </r>
    <r>
      <rPr>
        <vertAlign val="superscript"/>
        <sz val="12"/>
        <color theme="1"/>
        <rFont val="Arial"/>
        <family val="2"/>
      </rPr>
      <t>2(b)</t>
    </r>
    <r>
      <rPr>
        <sz val="12"/>
        <color theme="1"/>
        <rFont val="Arial"/>
        <family val="2"/>
      </rPr>
      <t xml:space="preserve"> </t>
    </r>
  </si>
  <si>
    <r>
      <t xml:space="preserve">Drugs Crime (rate of crimes recorded per 10,000 population) </t>
    </r>
    <r>
      <rPr>
        <vertAlign val="superscript"/>
        <sz val="12"/>
        <color theme="1"/>
        <rFont val="Arial"/>
        <family val="2"/>
      </rPr>
      <t>2(a)</t>
    </r>
  </si>
  <si>
    <r>
      <t>Violent Crime (rate of crimes recorded per 10,000 population)</t>
    </r>
    <r>
      <rPr>
        <vertAlign val="superscript"/>
        <sz val="12"/>
        <color theme="1"/>
        <rFont val="Arial"/>
        <family val="2"/>
      </rPr>
      <t>2(a)</t>
    </r>
  </si>
  <si>
    <r>
      <t>Victims of Crime (percentage of adults 16+)</t>
    </r>
    <r>
      <rPr>
        <vertAlign val="superscript"/>
        <sz val="12"/>
        <color theme="1"/>
        <rFont val="Arial"/>
        <family val="2"/>
      </rPr>
      <t>3</t>
    </r>
  </si>
  <si>
    <r>
      <t>Reports submitted</t>
    </r>
    <r>
      <rPr>
        <vertAlign val="superscript"/>
        <sz val="12"/>
        <rFont val="Arial"/>
        <family val="2"/>
      </rPr>
      <t>(a)</t>
    </r>
    <r>
      <rPr>
        <sz val="12"/>
        <rFont val="Arial"/>
        <family val="2"/>
      </rPr>
      <t xml:space="preserve"> </t>
    </r>
  </si>
  <si>
    <r>
      <t>Outcome of reports submitted (% of reports submitted)</t>
    </r>
    <r>
      <rPr>
        <vertAlign val="superscript"/>
        <sz val="12"/>
        <color theme="1"/>
        <rFont val="Arial"/>
        <family val="2"/>
      </rPr>
      <t>(b)</t>
    </r>
  </si>
  <si>
    <r>
      <t>All adults</t>
    </r>
    <r>
      <rPr>
        <b/>
        <vertAlign val="superscript"/>
        <sz val="12"/>
        <color theme="1"/>
        <rFont val="Arial"/>
        <family val="2"/>
      </rPr>
      <t>1</t>
    </r>
  </si>
  <si>
    <r>
      <t>All BME</t>
    </r>
    <r>
      <rPr>
        <b/>
        <vertAlign val="superscript"/>
        <sz val="12"/>
        <color theme="1"/>
        <rFont val="Arial"/>
        <family val="2"/>
      </rPr>
      <t>2</t>
    </r>
  </si>
  <si>
    <r>
      <t>Polish</t>
    </r>
    <r>
      <rPr>
        <b/>
        <vertAlign val="superscript"/>
        <sz val="12"/>
        <color theme="1"/>
        <rFont val="Arial"/>
        <family val="2"/>
      </rPr>
      <t>2</t>
    </r>
  </si>
  <si>
    <r>
      <t>Indian</t>
    </r>
    <r>
      <rPr>
        <b/>
        <vertAlign val="superscript"/>
        <sz val="12"/>
        <color theme="1"/>
        <rFont val="Arial"/>
        <family val="2"/>
      </rPr>
      <t>2</t>
    </r>
  </si>
  <si>
    <r>
      <t>Pakistani</t>
    </r>
    <r>
      <rPr>
        <b/>
        <vertAlign val="superscript"/>
        <sz val="12"/>
        <color theme="1"/>
        <rFont val="Arial"/>
        <family val="2"/>
      </rPr>
      <t>2</t>
    </r>
  </si>
  <si>
    <r>
      <t>Chinese</t>
    </r>
    <r>
      <rPr>
        <b/>
        <vertAlign val="superscript"/>
        <sz val="12"/>
        <color theme="1"/>
        <rFont val="Arial"/>
        <family val="2"/>
      </rPr>
      <t>2</t>
    </r>
  </si>
  <si>
    <r>
      <t>African</t>
    </r>
    <r>
      <rPr>
        <b/>
        <vertAlign val="superscript"/>
        <sz val="12"/>
        <color theme="1"/>
        <rFont val="Arial"/>
        <family val="2"/>
      </rPr>
      <t>2</t>
    </r>
  </si>
  <si>
    <r>
      <t>Other information/notes</t>
    </r>
    <r>
      <rPr>
        <b/>
        <vertAlign val="superscript"/>
        <sz val="12"/>
        <color theme="1"/>
        <rFont val="Arial"/>
        <family val="2"/>
      </rPr>
      <t>2</t>
    </r>
  </si>
  <si>
    <r>
      <t>Other information/notes</t>
    </r>
    <r>
      <rPr>
        <b/>
        <vertAlign val="superscript"/>
        <sz val="10"/>
        <color theme="1"/>
        <rFont val="Arial"/>
        <family val="2"/>
      </rPr>
      <t>2</t>
    </r>
  </si>
  <si>
    <r>
      <t>All Glasgow pupils</t>
    </r>
    <r>
      <rPr>
        <b/>
        <vertAlign val="superscript"/>
        <sz val="12"/>
        <color theme="1"/>
        <rFont val="Arial"/>
        <family val="2"/>
      </rPr>
      <t>1</t>
    </r>
  </si>
  <si>
    <r>
      <t>LGB</t>
    </r>
    <r>
      <rPr>
        <b/>
        <vertAlign val="superscript"/>
        <sz val="12"/>
        <color theme="1"/>
        <rFont val="Arial"/>
        <family val="2"/>
      </rPr>
      <t>2</t>
    </r>
  </si>
  <si>
    <r>
      <t>Heterosexual</t>
    </r>
    <r>
      <rPr>
        <b/>
        <vertAlign val="superscript"/>
        <sz val="12"/>
        <color theme="1"/>
        <rFont val="Arial"/>
        <family val="2"/>
      </rPr>
      <t>2</t>
    </r>
  </si>
  <si>
    <t>Scottish Government Summary Statistics for Attainment and Initial Leaver Destinations no.3 2021</t>
  </si>
  <si>
    <r>
      <t>Highest level of attainment by all school leavers</t>
    </r>
    <r>
      <rPr>
        <vertAlign val="superscript"/>
        <sz val="12"/>
        <rFont val="Arial"/>
        <family val="2"/>
      </rPr>
      <t>3</t>
    </r>
    <r>
      <rPr>
        <sz val="12"/>
        <rFont val="Arial"/>
        <family val="2"/>
      </rPr>
      <t xml:space="preserve"> </t>
    </r>
  </si>
  <si>
    <t>1. Scottish Government Summary Statistics for Attainment and Initial Leaver Destinations no. 3, 2021</t>
  </si>
  <si>
    <r>
      <t>All school leavers</t>
    </r>
    <r>
      <rPr>
        <vertAlign val="superscript"/>
        <sz val="12"/>
        <rFont val="Arial"/>
        <family val="2"/>
      </rPr>
      <t>1</t>
    </r>
  </si>
  <si>
    <t>3. Scottish Government School Attendance and Absence Statistics, 31 Mar 2020</t>
  </si>
  <si>
    <r>
      <t>all pupils</t>
    </r>
    <r>
      <rPr>
        <vertAlign val="superscript"/>
        <sz val="12"/>
        <rFont val="Arial"/>
        <family val="2"/>
      </rPr>
      <t>3</t>
    </r>
  </si>
  <si>
    <r>
      <t>looked after children</t>
    </r>
    <r>
      <rPr>
        <vertAlign val="superscript"/>
        <sz val="12"/>
        <rFont val="Arial"/>
        <family val="2"/>
      </rPr>
      <t>4</t>
    </r>
  </si>
  <si>
    <r>
      <t>Looked after school leavers</t>
    </r>
    <r>
      <rPr>
        <vertAlign val="superscript"/>
        <sz val="12"/>
        <rFont val="Arial"/>
        <family val="2"/>
      </rPr>
      <t>4</t>
    </r>
  </si>
  <si>
    <t>School leavers aged 16-19 in positive destinations (initial)</t>
  </si>
  <si>
    <t>4. Scottish Government Education Outcomes of Looked After Children 2018-19</t>
  </si>
  <si>
    <t>Scottish Government School Attendance and Absence Statistics</t>
  </si>
  <si>
    <t>Scottish Government Education Outcomes of Looked After Children 2018-19</t>
  </si>
  <si>
    <t>O grade/Standard grade or equivalent</t>
  </si>
  <si>
    <t>Scottish Household Survey 2019 Data Explorer</t>
  </si>
  <si>
    <t>All aged 16-17</t>
  </si>
  <si>
    <t>All aged 18-24</t>
  </si>
  <si>
    <t>All aged 25-49</t>
  </si>
  <si>
    <t>All aged 50+</t>
  </si>
  <si>
    <t>NOMIS Glasgow Labour Market Profile</t>
  </si>
  <si>
    <r>
      <t>Working age (16-64) population who are economically active</t>
    </r>
    <r>
      <rPr>
        <vertAlign val="superscript"/>
        <sz val="12"/>
        <color theme="1"/>
        <rFont val="Arial"/>
        <family val="2"/>
      </rPr>
      <t>2(a)</t>
    </r>
  </si>
  <si>
    <r>
      <t>Working age (16-64) population in employment</t>
    </r>
    <r>
      <rPr>
        <vertAlign val="superscript"/>
        <sz val="12"/>
        <color theme="1"/>
        <rFont val="Arial"/>
        <family val="2"/>
      </rPr>
      <t>2(a)</t>
    </r>
  </si>
  <si>
    <r>
      <t>Working age (16-64) population claiming out of work benefits (not seasonally adjusted)</t>
    </r>
    <r>
      <rPr>
        <vertAlign val="superscript"/>
        <sz val="12"/>
        <color theme="1"/>
        <rFont val="Arial"/>
        <family val="2"/>
      </rPr>
      <t>2(b)</t>
    </r>
  </si>
  <si>
    <r>
      <t>Households that are workless</t>
    </r>
    <r>
      <rPr>
        <vertAlign val="superscript"/>
        <sz val="12"/>
        <color theme="1"/>
        <rFont val="Arial"/>
        <family val="2"/>
      </rPr>
      <t>2(c)</t>
    </r>
  </si>
  <si>
    <t>current at 30 March 2021</t>
  </si>
  <si>
    <t>Scottish Crime and Justice Survey 2019-20</t>
  </si>
  <si>
    <t xml:space="preserve">2. Scottish Public Health Observatory (ScotPHO) -  Scottish Government Scottish Crime Statistics (a) 2019/20 (b) 2018/19 </t>
  </si>
  <si>
    <t>Covid links</t>
  </si>
  <si>
    <t>11. Households by type/characteristic + area</t>
  </si>
  <si>
    <t>12a. Housing type + tenure by area</t>
  </si>
  <si>
    <t>5c. Asylum seeker + refugee population by area</t>
  </si>
  <si>
    <t>6. Population (16+) by country of birth + area</t>
  </si>
  <si>
    <t>8. Population (16+) by sexual orientation + area</t>
  </si>
  <si>
    <t>9. Population (16+) by religion + area</t>
  </si>
  <si>
    <t>10. Population projections 2021 to 2031 by ageband + area</t>
  </si>
  <si>
    <t xml:space="preserve">14b. Drug, alcohol and smoking related deaths by area </t>
  </si>
  <si>
    <t>14c. Deaths from suicide by area</t>
  </si>
  <si>
    <t>16b. Child health indicators - percentage of Glasgow S1-6 pupils with physical, mental or emotional problems by area</t>
  </si>
  <si>
    <t xml:space="preserve">17b. Health indicators - all people + all adults with health conditions/illness + hospital admissions by locality/area </t>
  </si>
  <si>
    <t>17c. Health indicators - all adults + pupils - other by area</t>
  </si>
  <si>
    <t>18. Health indicators - older people by area</t>
  </si>
  <si>
    <t>19a. Health indicators - Scottish Burden of Disease study - Glasgow and Scotland by disease group and age-group - all pepole</t>
  </si>
  <si>
    <t>19b. Health indicators - Scottish Burden of Disease study - Glasgow and Scotland by disease group and age-group - males</t>
  </si>
  <si>
    <t>19c. Health indicators - Scottish Burden of Disease study - Glasgow and Scotland by disease group and age-group - females</t>
  </si>
  <si>
    <t>20. Lifestyle - diet + weight by area</t>
  </si>
  <si>
    <t xml:space="preserve">25a. Lifestyle - secondary school pupils' sleep by locality/area </t>
  </si>
  <si>
    <t>27d. Social Care - homelessness by area</t>
  </si>
  <si>
    <t>29c. Local authority school pupils' by SIMD quintile</t>
  </si>
  <si>
    <t>30. Child poverty indicators by area</t>
  </si>
  <si>
    <t>34b. Criminal Justice social work report indicators by area</t>
  </si>
  <si>
    <t>35b. 2016 NHSGGC black + minority ethnic (BME) adult health and wellbeing survey in Glasgow - lifestyle</t>
  </si>
  <si>
    <t>35c. 2016 NHSGGC black + minority ethnic (BME) adult health and wellbeing survey in Glasgow - social health/capital</t>
  </si>
  <si>
    <t>35d. 2016 NHSGGC black + minority ethnic (BME) adult health and wellbeing survey in Glasgow - economic/finance</t>
  </si>
  <si>
    <t>36a. 2016 NHSGGC schools surveys by sexual identity - physical + mental health</t>
  </si>
  <si>
    <t>35a. 2016 NHSGGC black + minority ethnic (BME) adult health and wellbeing survey in Glasgow - physical + mental health</t>
  </si>
  <si>
    <t>36b. 2016 NHSGGC schools surveys by sexual identity - lifestyle</t>
  </si>
  <si>
    <t>36c. 2016 NHSGGC schools surveys by sexual identity - sexual health</t>
  </si>
  <si>
    <t>Sources</t>
  </si>
  <si>
    <t>There is also an accompanying report containing the tables from this file with some additional narrative comment and analysis.</t>
  </si>
  <si>
    <t xml:space="preserve">This data in this file was last updated on 1 April 2021. It will be updated annually with the next update due in April 2022. </t>
  </si>
  <si>
    <t>Click on the hyperlinks below to access individual data tables:</t>
  </si>
  <si>
    <t>The undernoted links provide access to key COVID 19 data sources:</t>
  </si>
  <si>
    <t>Scottish Government covid-19 dashboard</t>
  </si>
  <si>
    <t>NRS covid-19 death statistics</t>
  </si>
  <si>
    <t>UK covid-19 data</t>
  </si>
  <si>
    <t>Small area population estimates (SAPE) 2019</t>
  </si>
  <si>
    <t>Aug-21</t>
  </si>
  <si>
    <t>2021 census postponed until 2022. Outputs likely from March 2023</t>
  </si>
  <si>
    <t>Scottish Survey Core Questions (SSCQ) 2019</t>
  </si>
  <si>
    <t>Core reliable indicators from harmonised results across 3 main Scottish Government household surveys, 2019</t>
  </si>
  <si>
    <t>Scottish Government Pupil Census - Supplementary Statistics 2020</t>
  </si>
  <si>
    <t>1. Scottish Government Pupil Census - Supplementary Statistics 2020</t>
  </si>
  <si>
    <t>quarterly</t>
  </si>
  <si>
    <t>Estimates of Households and Dwellings in Scotland (2019)</t>
  </si>
  <si>
    <t>initially due Spring 20 - delayed due to COVID</t>
  </si>
  <si>
    <t>Scottish House Condition Survey (SHCS)</t>
  </si>
  <si>
    <t>Local authority analysis 2017-19</t>
  </si>
  <si>
    <t>back to contents</t>
  </si>
  <si>
    <t>Healthy Life Expectancy 2017 to 2019</t>
  </si>
  <si>
    <t>Public Health Scotland (PHS) - formerly ISD Scotland</t>
  </si>
  <si>
    <t>Core suite of Integration indicators</t>
  </si>
  <si>
    <t>2019 drug related death statistics</t>
  </si>
  <si>
    <t>Infant Feeding Statistics 2019/20</t>
  </si>
  <si>
    <t>Dental Statistics - Registration and Participation as at 30 Sept 2020</t>
  </si>
  <si>
    <t>Dental Statistics - National Dental Inspection Programme 2019/20</t>
  </si>
  <si>
    <t>SALSUS 2018</t>
  </si>
  <si>
    <t>Scottish Schools Adolescent, Lifestyle and Substance Survey (SALSUS)</t>
  </si>
  <si>
    <t>2018 - NHSGGC report</t>
  </si>
  <si>
    <t>Stroke Statistics</t>
  </si>
  <si>
    <t>2016 to 2019</t>
  </si>
  <si>
    <t>Unintentional Injuries Statistics</t>
  </si>
  <si>
    <t>Births and maternity data</t>
  </si>
  <si>
    <t>Scottish Government School Healthy Living Survey Statistics 2020</t>
  </si>
  <si>
    <t>4. Scottish Government (SG) School Healthy Living Survey Statistics 2020</t>
  </si>
  <si>
    <t>School Healthy Living Survey 2020</t>
  </si>
  <si>
    <t>Scottish Health Survey 2017</t>
  </si>
  <si>
    <t>Prevalence of problem drug users 2015/16</t>
  </si>
  <si>
    <t>Teenage pregnancies</t>
  </si>
  <si>
    <t>Children's Social Work Statistics as at 31 July 2020</t>
  </si>
  <si>
    <t>Homelessness Statistics 2019/20</t>
  </si>
  <si>
    <t>Scottish Surveys Core Questions 2019</t>
  </si>
  <si>
    <t>Insights in Social Care, Statistics for Scotland (experimental statistics) 2019</t>
  </si>
  <si>
    <t>Free Personal Nursing Care Statistics 2017-18</t>
  </si>
  <si>
    <t>Local Child Poverty Rates (after Housing Costs) 2018/19</t>
  </si>
  <si>
    <t>Children in Low Income Families Statistics 2018/19.</t>
  </si>
  <si>
    <t>2017 local authority tables</t>
  </si>
  <si>
    <t>Scottish Household Survey 2017</t>
  </si>
  <si>
    <t>Skills Development Scotland Annual Participation Measure 2020</t>
  </si>
  <si>
    <t>Annual Participation Measure 2020</t>
  </si>
  <si>
    <t>Summary Statistics for Attainment and Initial Leaver Destinations no. 3, 2021</t>
  </si>
  <si>
    <t>Shool Attendance and Absence Statistics, 31 Mar 2020</t>
  </si>
  <si>
    <t>Education Outcomes of Looked After Children 2018-19</t>
  </si>
  <si>
    <t>SG SummaryAttainment and Initial Leaver Destinations 2021</t>
  </si>
  <si>
    <t>SG School Attendance and Absence Statistics</t>
  </si>
  <si>
    <t>SG Education Outcomes of Looked After Children 2018-19</t>
  </si>
  <si>
    <t>Scottish Crime and Justice Survey (SCJS) 2018/20 and 2019/20</t>
  </si>
  <si>
    <t>Criminal Justice Social Work Statistics in Scotland 2018/19 and 2019/20</t>
  </si>
  <si>
    <t>UK Government Official Statistics</t>
  </si>
  <si>
    <t>NOMIS Labour Market Statistics</t>
  </si>
  <si>
    <t>Glasgow Labour Market Profile Jan - Dec 2020; Mar 2021 and Jan - Dec 2019</t>
  </si>
  <si>
    <t>NHSGGC Schools Surveys by Sexual Identity</t>
  </si>
  <si>
    <t>Department of Work and Pensions statistics (DWP)</t>
  </si>
  <si>
    <t>National Records of Scotland (NRS)</t>
  </si>
  <si>
    <t>Pupil Census Supplementary Statistics 2020</t>
  </si>
  <si>
    <t>Scottish Health Survey (SHeS)</t>
  </si>
  <si>
    <t>Asylum and Resettlement - Local Authority Data, year ending Dec 20</t>
  </si>
  <si>
    <t xml:space="preserve">UK Government Statistics (Home Office) </t>
  </si>
  <si>
    <t>twice a year</t>
  </si>
  <si>
    <t>This file contains demographic data and indicators at Scotland, Glasgow City and HSCP locality level (where these are available) relating to key aspects of population and households, health and lifestyle, social care, social health/capital, poverty and deprivation, education, participation in learning/employment and crime/criminal justice.</t>
  </si>
  <si>
    <r>
      <t>Refugees resettled since 2014</t>
    </r>
    <r>
      <rPr>
        <vertAlign val="superscript"/>
        <sz val="12"/>
        <rFont val="Arial"/>
        <family val="2"/>
      </rPr>
      <t>2(b)</t>
    </r>
  </si>
  <si>
    <t>The official UK government website for data and insights on coronavirus (COVID-19) which includes daily updates of information on testing, cases, healthcare, vaccinations and deaths.</t>
  </si>
  <si>
    <t>This Scottish Government site presents data and evidence on the "Four Harms of COVID-19" within Scotland. These are the direct impact of coronavirus (COVID-19), other health impacts, societal impacts, and economic impacts. Daily updates are available via the dashboard.</t>
  </si>
  <si>
    <t>5. Scottish House Condition Survey (SHCS) - 2017/19</t>
  </si>
  <si>
    <t>% Glasgow dwellings</t>
  </si>
  <si>
    <t>% Scotland dwellings</t>
  </si>
  <si>
    <t>18+ adult population</t>
  </si>
  <si>
    <r>
      <t>All pupils</t>
    </r>
    <r>
      <rPr>
        <vertAlign val="superscript"/>
        <sz val="12"/>
        <rFont val="Arial"/>
        <family val="2"/>
      </rPr>
      <t>1</t>
    </r>
    <r>
      <rPr>
        <sz val="12"/>
        <rFont val="Arial"/>
        <family val="2"/>
      </rPr>
      <t>*</t>
    </r>
  </si>
  <si>
    <t xml:space="preserve">Notes: </t>
  </si>
  <si>
    <t>Total pupils for Glasgow = 70,406; Scotland = 702,197</t>
  </si>
  <si>
    <t>All Adults 16+</t>
  </si>
  <si>
    <t>Prevalence rate from 2019 SSCQ applied to 2019 SAPE total adult 16+ population</t>
  </si>
  <si>
    <t>Prevalence rate from 2019 SSCQ is applied to 2019 SAPE city &amp; national total adult 16+ populations</t>
  </si>
  <si>
    <t>2. NRS Estimates of Households and Dwellings in Scotland (2019)</t>
  </si>
  <si>
    <r>
      <t>All Households</t>
    </r>
    <r>
      <rPr>
        <b/>
        <vertAlign val="superscript"/>
        <sz val="12"/>
        <rFont val="Arial"/>
        <family val="2"/>
      </rPr>
      <t>2</t>
    </r>
  </si>
  <si>
    <r>
      <t>Average household size</t>
    </r>
    <r>
      <rPr>
        <i/>
        <vertAlign val="superscript"/>
        <sz val="12"/>
        <rFont val="Arial"/>
        <family val="2"/>
      </rPr>
      <t>2</t>
    </r>
  </si>
  <si>
    <r>
      <t>Method</t>
    </r>
    <r>
      <rPr>
        <vertAlign val="superscript"/>
        <sz val="9"/>
        <rFont val="Arial"/>
        <family val="2"/>
      </rPr>
      <t>1,2</t>
    </r>
  </si>
  <si>
    <r>
      <t>North East</t>
    </r>
    <r>
      <rPr>
        <b/>
        <vertAlign val="superscript"/>
        <sz val="12"/>
        <color theme="1"/>
        <rFont val="Arial"/>
        <family val="2"/>
      </rPr>
      <t>(a)</t>
    </r>
  </si>
  <si>
    <r>
      <t>North West</t>
    </r>
    <r>
      <rPr>
        <b/>
        <vertAlign val="superscript"/>
        <sz val="12"/>
        <color theme="1"/>
        <rFont val="Arial"/>
        <family val="2"/>
      </rPr>
      <t>(a)</t>
    </r>
  </si>
  <si>
    <r>
      <t>South</t>
    </r>
    <r>
      <rPr>
        <b/>
        <vertAlign val="superscript"/>
        <sz val="12"/>
        <color theme="1"/>
        <rFont val="Arial"/>
        <family val="2"/>
      </rPr>
      <t>(a)</t>
    </r>
  </si>
  <si>
    <r>
      <t>Glasgow City</t>
    </r>
    <r>
      <rPr>
        <b/>
        <vertAlign val="superscript"/>
        <sz val="12"/>
        <color theme="1"/>
        <rFont val="Arial"/>
        <family val="2"/>
      </rPr>
      <t>(b)</t>
    </r>
  </si>
  <si>
    <r>
      <t>Scotland</t>
    </r>
    <r>
      <rPr>
        <b/>
        <vertAlign val="superscript"/>
        <sz val="12"/>
        <color theme="1"/>
        <rFont val="Arial"/>
        <family val="2"/>
      </rPr>
      <t>(b)</t>
    </r>
  </si>
  <si>
    <r>
      <t>Deaths in children (1-15 years)</t>
    </r>
    <r>
      <rPr>
        <vertAlign val="superscript"/>
        <sz val="12"/>
        <rFont val="Arial"/>
        <family val="2"/>
      </rPr>
      <t>1(a)</t>
    </r>
  </si>
  <si>
    <r>
      <t>Deaths - all causes (people aged 15-44)</t>
    </r>
    <r>
      <rPr>
        <vertAlign val="superscript"/>
        <sz val="12"/>
        <rFont val="Arial"/>
        <family val="2"/>
      </rPr>
      <t>1(b)</t>
    </r>
  </si>
  <si>
    <r>
      <t>Deaths - all causes (all persons)</t>
    </r>
    <r>
      <rPr>
        <vertAlign val="superscript"/>
        <sz val="12"/>
        <rFont val="Arial"/>
        <family val="2"/>
      </rPr>
      <t>1(b)</t>
    </r>
  </si>
  <si>
    <r>
      <t>Early deaths from cancer (persons aged &lt;75)</t>
    </r>
    <r>
      <rPr>
        <vertAlign val="superscript"/>
        <sz val="12"/>
        <rFont val="Arial"/>
        <family val="2"/>
      </rPr>
      <t>1(c)</t>
    </r>
  </si>
  <si>
    <r>
      <t>Early deaths from Coronary Heart Disease CHD (persons aged &lt;75)</t>
    </r>
    <r>
      <rPr>
        <vertAlign val="superscript"/>
        <sz val="12"/>
        <rFont val="Arial"/>
        <family val="2"/>
      </rPr>
      <t>1(c)</t>
    </r>
  </si>
  <si>
    <t>2. Scottish Public Health Observatory (ScotPHO) (a)  2017 to 2019, (b) 2016/17 to 2018/19, (c) 2017/18 to 2019/20, (d) 2016 to 2018</t>
  </si>
  <si>
    <r>
      <t>People with common mental health problems - scoring 4+ on GHQ12** (all adults 16+ - percentage)</t>
    </r>
    <r>
      <rPr>
        <vertAlign val="superscript"/>
        <sz val="12"/>
        <color theme="1"/>
        <rFont val="Arial"/>
        <family val="2"/>
      </rPr>
      <t>1</t>
    </r>
  </si>
  <si>
    <r>
      <t>People prescribed drugs for Anxiety/Depression/ Psychosis*** (all people - percentage)</t>
    </r>
    <r>
      <rPr>
        <vertAlign val="superscript"/>
        <sz val="12"/>
        <color theme="1"/>
        <rFont val="Arial"/>
        <family val="2"/>
      </rPr>
      <t>2(a)</t>
    </r>
  </si>
  <si>
    <t>*** anti-depressant medications may be prescribed for conditions other than anxiety or depression</t>
  </si>
  <si>
    <t>2. All cells where DALYs have been based upon a death count of less than 5 have been highlighted in red. Care must be taken when making comparisons between  groups with smaller  sub-populations or for disease groups where the occurence of disease is not common, as these comparisons may not be robust or representative due to the volatily in the underlying prevalence of  individual causes of disease/injury within the respective disease groups. When making comparisons, it is useful to check the underlying number of deaths that the estimates have been based upon regardless  of whether a small number warning has been displayed.</t>
  </si>
  <si>
    <t>GCC COVID-19 Positive Cases Dashboard</t>
  </si>
  <si>
    <t>GCC Covid-19 Vaccinations Dashboard</t>
  </si>
  <si>
    <t>Interactive dashboard including summary statistics and charts on Covid-19 vaccinations of people living in Glasgow by age-band and dose 1/2, from January 2021. Updated daily.</t>
  </si>
  <si>
    <t>Interactive dashboard including summary statistics, charts and maps on positive Covid-19 cases in Glasgow since the start of the pandemic, March 2020. Data available at neighbourhood and ward level, including a heat map by ward and week. Updated daily.</t>
  </si>
  <si>
    <t>Table 21. Lifestyle - Physical Activity by Area/HSCP Locality</t>
  </si>
  <si>
    <t>3. Scottish Health Survey (SHeS) (a) 2017, (b) 2016 to 2019</t>
  </si>
  <si>
    <r>
      <t>Adults with hazardous/harmful levels of alcohol consumption (all adults 16+ - percentage)</t>
    </r>
    <r>
      <rPr>
        <vertAlign val="superscript"/>
        <sz val="12"/>
        <color theme="1"/>
        <rFont val="Arial"/>
        <family val="2"/>
      </rPr>
      <t>3(b)</t>
    </r>
  </si>
  <si>
    <t>3. Scottish Health Survey (SHeS) 3(a) 2017, 3(b) 2016 to 2019</t>
  </si>
  <si>
    <r>
      <t>Children associated with applications assessed as homeless or threatened with homelessness</t>
    </r>
    <r>
      <rPr>
        <vertAlign val="superscript"/>
        <sz val="12"/>
        <rFont val="Arial"/>
        <family val="2"/>
      </rPr>
      <t xml:space="preserve">3 </t>
    </r>
    <r>
      <rPr>
        <sz val="12"/>
        <rFont val="Arial"/>
        <family val="2"/>
      </rPr>
      <t>(no. of children)</t>
    </r>
  </si>
  <si>
    <r>
      <t>Adults in receipt of Carers Allowance (no. of adults 16+)</t>
    </r>
    <r>
      <rPr>
        <vertAlign val="superscript"/>
        <sz val="12"/>
        <rFont val="Arial"/>
        <family val="2"/>
      </rPr>
      <t xml:space="preserve">3 </t>
    </r>
  </si>
  <si>
    <t>Table 27a. Adult Carer Indicators by Area/HSCP Locality</t>
  </si>
  <si>
    <t>Tables 27a-d. Adult Carers and Social Care - Adults, Older People (inc. Homelessness)</t>
  </si>
  <si>
    <t>All people in Glasgow</t>
  </si>
  <si>
    <t>Locality/area % share of all Glasgow's people</t>
  </si>
  <si>
    <t xml:space="preserve">*Relative low income is defined as a family in low income Before Housing Costs (BHC) in the reference year. A family must have claimed one or more of Universal Credit, Tax Credits or Housing Benefit at any point in the year to be classed as low income in these statistics. </t>
  </si>
  <si>
    <t>**Absolute low-income is defined as a family whose equivalised income is below 60 per cent of the 2010/11 median income adjusted for inflation. Gross income measure is Before Housing Costs (BHC) and includes contributions from earnings, state support and pensions.</t>
  </si>
  <si>
    <r>
      <t xml:space="preserve">Glasgow number is </t>
    </r>
    <r>
      <rPr>
        <i/>
        <sz val="10"/>
        <color theme="1"/>
        <rFont val="Arial"/>
        <family val="2"/>
      </rPr>
      <t>18.8%</t>
    </r>
    <r>
      <rPr>
        <sz val="10"/>
        <color theme="1"/>
        <rFont val="Arial"/>
        <family val="2"/>
      </rPr>
      <t xml:space="preserve"> of Scottish total compared to Glasgow's </t>
    </r>
    <r>
      <rPr>
        <i/>
        <sz val="10"/>
        <color theme="1"/>
        <rFont val="Arial"/>
        <family val="2"/>
      </rPr>
      <t>8.2%</t>
    </r>
    <r>
      <rPr>
        <sz val="10"/>
        <color theme="1"/>
        <rFont val="Arial"/>
        <family val="2"/>
      </rPr>
      <t xml:space="preserve"> share of Scotland's 65+ population. </t>
    </r>
  </si>
  <si>
    <r>
      <t xml:space="preserve">Glasgow average is </t>
    </r>
    <r>
      <rPr>
        <i/>
        <sz val="10"/>
        <color theme="1"/>
        <rFont val="Arial"/>
        <family val="2"/>
      </rPr>
      <t xml:space="preserve">12.7% </t>
    </r>
    <r>
      <rPr>
        <sz val="10"/>
        <color theme="1"/>
        <rFont val="Arial"/>
        <family val="2"/>
      </rPr>
      <t>higher than Scottish average rate</t>
    </r>
  </si>
  <si>
    <t>2. NOMIS Glasgow Labour Market Profile (a) Jan - Dec 2020 (b) at Mar 2021 (c)Jan - Dec 2019</t>
  </si>
  <si>
    <t>Glasgow Health &amp; Social Care Partnership Demographics Profile 2021 - Data Sources and Links</t>
  </si>
  <si>
    <t>Tables 7a-b. English Language Proficiency of All People/School Pupils and Use of Other Language at Home</t>
  </si>
  <si>
    <t>Tables 5a-c. Ethnicity of All People and School Pupils; Asylum Seekers/Refugees</t>
  </si>
  <si>
    <t>Table 12b. Housing Condition</t>
  </si>
  <si>
    <t>Tables 12a-b. Housing Type, Tenure and Condition</t>
  </si>
  <si>
    <t>Tables 14a-c. Deaths and Early Deaths by Cause; Drug, Alcohol and Smoking Related Deaths; Deaths from Suicides</t>
  </si>
  <si>
    <t>Tables 16a-b. Children and School Pupils with Physical, Mental or Emotional Problems</t>
  </si>
  <si>
    <t>Tables 17a-d. All People/Adults with Physical or Mental Health Conditions; Hospitalisations; Self Assessed Health Rating</t>
  </si>
  <si>
    <t>Table 19b. Scottish Burden of Disease Study - Glasgow and Scotland by Disease Group and Age-Group - Males</t>
  </si>
  <si>
    <t>Table 19a. Scottish Burden of Disease Study - Glasgow and Scotland by Disease Group and Age-Group - All People</t>
  </si>
  <si>
    <t>Table 19c. Scottish Burden of Disease Study - Glasgow and Scotland by Disease Group and Age-Group - Females</t>
  </si>
  <si>
    <t>Tables 19a-c. Scottish Burden of Disease Study - Glasgow and Scotland by Disease Group and Age-Group - All People, Males and Females</t>
  </si>
  <si>
    <t>Tables 25a-c. Secondary School Pupils Sleep, Sexual Activity and Teenage Pregnancies</t>
  </si>
  <si>
    <t>Table 25c. Lifestyle - Teenage Pregnancies by Area/HSCP Locality</t>
  </si>
  <si>
    <t>25b. Lifestyle - S3-6 pupils' sexual activity</t>
  </si>
  <si>
    <t>Tables 31a-b. Poverty &amp; Deprivation - All People, Adults, Older People and Households</t>
  </si>
  <si>
    <t>Tables 33a-b. Education, Training and Employment - Adults, Working Age Adults (16-64) and Households</t>
  </si>
  <si>
    <t>Tables 34a-b. Crime Rates, Victims of Crime and Criminal Justice Social Work Reports</t>
  </si>
  <si>
    <t>Tables 36a-c. Key findings in NHSGGC Schools Surveys by Sexual Idenitity 2016 - Physical/Mental Health; Lifestyle; Sexual Health</t>
  </si>
  <si>
    <t>Table 36a. Key findings in NHSGGC Schools Surveys by Sexual Idenitity 2016 - Physical/Mental Health</t>
  </si>
  <si>
    <t>Table 36b. Key findings in NHSGGC Schools Surveys by Sexual Idenitity 2016 - Lifestyle</t>
  </si>
  <si>
    <t>Table 36c. Key findings in NHSGGC Schools Surveys by Sexual Idenitity 2016 - Sexual Health</t>
  </si>
  <si>
    <t>Tables 35a-d. 2016 NHSGGC Black and Minority Ethnic (BME) Adult Health and Wellbeing Survey in Glasgow - Physical/Mental Health; Lifestyle; Social Health/Capital; Economic/Finance</t>
  </si>
  <si>
    <t>Table 35a. 2016 NHSGGC Black and Minority Ethnic (BME) Adult Health and Wellbeing Survey in Glasgow - Physical/Mental Health</t>
  </si>
  <si>
    <t>Table 35b. 2016 NHSGGC Black and Minority Ethnic (BME) Adult Health and Wellbeing Survey in Glasgow - Lifestyle</t>
  </si>
  <si>
    <t>Table 35c. 2016 NHSGGC Black and Minority Ethnic (BME) Adult Health and Wellbeing Survey in Glasgow - Social Health/Capital</t>
  </si>
  <si>
    <t>Table 35d. 2016 NHSGGC Black and Minority Ethnic (BME) Adult Health and Wellbeing Survey in Glasgow - Economic/Finance</t>
  </si>
  <si>
    <t>Tables 3a-b. General Population Estimates by Age-band (Children=0 to 17) and (Children=0 to 15)</t>
  </si>
  <si>
    <t>Tables 4a-b. General Population Estimates by Age-band (Children=0 to 17) and (Children=0 to 15) and Gender</t>
  </si>
  <si>
    <t>current guidance from WHO and Scottish Government recommends that children are started on solid foods (in addition to continuing their milk feeding) at around six months of age.</t>
  </si>
  <si>
    <r>
      <t>% households overcrowded** (by bedroom standard)</t>
    </r>
    <r>
      <rPr>
        <vertAlign val="superscript"/>
        <sz val="12"/>
        <color theme="1"/>
        <rFont val="Arial"/>
        <family val="2"/>
      </rPr>
      <t>5</t>
    </r>
    <r>
      <rPr>
        <sz val="12"/>
        <color theme="1"/>
        <rFont val="Arial"/>
        <family val="2"/>
      </rPr>
      <t xml:space="preserve"> </t>
    </r>
  </si>
  <si>
    <t xml:space="preserve">** a household is overcrowded by the bedroom standard if 2 occupants of the opposite sex have to share a bedroom (unless they are married or co-habiting partners or 1 (or both) is under 10 yrs old)  </t>
  </si>
  <si>
    <t>Table 13. Life Expectancy and Healthy Life Expectancy* Estimates by Area/HSCP Locality</t>
  </si>
  <si>
    <t>*Healthy Life Expectancy at birth is the number of years a person expects to live in good health.</t>
  </si>
  <si>
    <t xml:space="preserve">**The GHQ-12 is a scale designed to detect possible psychiatric morbidity in the general population which gives an overall score between 0 and 12. A score of 4 or more indicates the presence of a possible psychiatric disorder. </t>
  </si>
  <si>
    <t>The Scottish Index of Multiple Deprivation (SIMD) is a relative measure of deprivation across 6,976 small areas (called data zones). If an area is identified as ‘deprived’, this can relate to people having a low income but it can also mean fewer resources or opportunities. SIMD looks at the extent to which an area is deprived across seven domains: income, employment, education, health, access to services, crime and housing. SIMD is the Scottish Governments standard approach to identify areas of multiple deprivation in Scotland. It should be noted though that not every person living in an area of high deprivation will themselves be experiencing this deprivation. Please click on the link below for further information about the SIMD:</t>
  </si>
  <si>
    <t>Table 7a.  General Population Estimates by English Language Proficiency / Other Language Use at Home and Area (all people aged 3+)</t>
  </si>
  <si>
    <t>Table 7b.  School Pupils English Language Competence / Main Home Language by Area (all pupils)</t>
  </si>
  <si>
    <r>
      <t>Households with home internet access</t>
    </r>
    <r>
      <rPr>
        <vertAlign val="superscript"/>
        <sz val="12"/>
        <color theme="1"/>
        <rFont val="Arial"/>
        <family val="2"/>
      </rPr>
      <t>3</t>
    </r>
  </si>
  <si>
    <t>Table 28. Social Health/Capital and Home Internet Access by Area/HSCP Locality</t>
  </si>
  <si>
    <t xml:space="preserve">Tables 29a-c. Scottish Index of Multiple Deprivation (SIMD) - 20% Most Deprived Data Zones and People Living in these Areas; School Pupils by SIMD Quintile. </t>
  </si>
  <si>
    <t>Notes: Data zones are small geographical areas of 500 to 1,000 household residents that fit within local authority boundaries. These were revised in 2011.</t>
  </si>
  <si>
    <t>No. of locality/area data zones that are among Scotland's 20% most deprived</t>
  </si>
  <si>
    <t>No. of all data zones in locality/area</t>
  </si>
  <si>
    <t>% of all locality/area data zones that are among Scotland's 20% most deprived</t>
  </si>
  <si>
    <t>No. of Glasgow data zones that are among Scotland's 20% most deprived</t>
  </si>
  <si>
    <t>Locality/area % share of Glasgow's 20% most deprived data zones</t>
  </si>
  <si>
    <r>
      <t>No. of all</t>
    </r>
    <r>
      <rPr>
        <b/>
        <sz val="12"/>
        <rFont val="Arial"/>
        <family val="2"/>
      </rPr>
      <t xml:space="preserve"> </t>
    </r>
    <r>
      <rPr>
        <sz val="12"/>
        <rFont val="Arial"/>
        <family val="2"/>
      </rPr>
      <t>data zones in locality/area</t>
    </r>
  </si>
  <si>
    <t xml:space="preserve">No. of all Glasgow data zones </t>
  </si>
  <si>
    <t>Locality/area % share of all Glasgow's data zones</t>
  </si>
  <si>
    <t>No. of people in locality/area living in data zones that are among Scotland's 20% most deprived</t>
  </si>
  <si>
    <t>% of people in locality/area living in data zones that are among Scotland's 20% most deprived</t>
  </si>
  <si>
    <t>No. of people in Glasgow in data zones that are among (Scotland's) 20% most deprived</t>
  </si>
  <si>
    <t>Table 29b. Population Living in Scotland's 20% Most Deprived Data Zones (overall SIMD) by Age-band and Area/HSCP Locality</t>
  </si>
  <si>
    <t>Table 29a. Scotland's 20% Most Deprived Data Zones by Area/HSCP Locality (overall SIMD)</t>
  </si>
  <si>
    <t xml:space="preserve">Data Zone type/indicator </t>
  </si>
  <si>
    <t>current at 21 Apr 2021</t>
  </si>
  <si>
    <t>Table 31b. Poverty &amp; Deprivation Indicators - Households/Older People by Area</t>
  </si>
  <si>
    <t>Table 34a. Crime Rates and Victims of Crime by Area</t>
  </si>
  <si>
    <t>Glasgow City households/pupils</t>
  </si>
  <si>
    <r>
      <t>Single Adult Hh</t>
    </r>
    <r>
      <rPr>
        <vertAlign val="superscript"/>
        <sz val="12"/>
        <rFont val="Arial"/>
        <family val="2"/>
      </rPr>
      <t>1,2</t>
    </r>
  </si>
  <si>
    <r>
      <t>Large Adult Hh (3 or more adults, no children)</t>
    </r>
    <r>
      <rPr>
        <vertAlign val="superscript"/>
        <sz val="12"/>
        <rFont val="Arial"/>
        <family val="2"/>
      </rPr>
      <t>1,2</t>
    </r>
  </si>
  <si>
    <r>
      <t>Single Parent Hh</t>
    </r>
    <r>
      <rPr>
        <vertAlign val="superscript"/>
        <sz val="12"/>
        <rFont val="Arial"/>
        <family val="2"/>
      </rPr>
      <t>1,2</t>
    </r>
  </si>
  <si>
    <r>
      <t>Small Family Hh (2 adults, 1 or 2 children)</t>
    </r>
    <r>
      <rPr>
        <vertAlign val="superscript"/>
        <sz val="12"/>
        <rFont val="Arial"/>
        <family val="2"/>
      </rPr>
      <t>1,2</t>
    </r>
  </si>
  <si>
    <r>
      <t>Small Adult Hh (2 adults, no children)</t>
    </r>
    <r>
      <rPr>
        <vertAlign val="superscript"/>
        <sz val="12"/>
        <rFont val="Arial"/>
        <family val="2"/>
      </rPr>
      <t>1,2</t>
    </r>
  </si>
  <si>
    <r>
      <t xml:space="preserve">Large Family Hh (2 adults, 3 or more children </t>
    </r>
    <r>
      <rPr>
        <b/>
        <sz val="12"/>
        <rFont val="Arial"/>
        <family val="2"/>
      </rPr>
      <t>or</t>
    </r>
    <r>
      <rPr>
        <sz val="12"/>
        <rFont val="Arial"/>
        <family val="2"/>
      </rPr>
      <t xml:space="preserve"> 3 adults, 1 or more children)</t>
    </r>
    <r>
      <rPr>
        <vertAlign val="superscript"/>
        <sz val="12"/>
        <rFont val="Arial"/>
        <family val="2"/>
      </rPr>
      <t>1,2</t>
    </r>
  </si>
  <si>
    <r>
      <t>Single Pensioner Hh</t>
    </r>
    <r>
      <rPr>
        <vertAlign val="superscript"/>
        <sz val="12"/>
        <rFont val="Arial"/>
        <family val="2"/>
      </rPr>
      <t>1,2</t>
    </r>
  </si>
  <si>
    <r>
      <t>Older Couple Hh</t>
    </r>
    <r>
      <rPr>
        <vertAlign val="superscript"/>
        <sz val="12"/>
        <rFont val="Arial"/>
        <family val="2"/>
      </rPr>
      <t>1,2</t>
    </r>
  </si>
  <si>
    <t>Area/HSCP Locality - population</t>
  </si>
  <si>
    <t>Area - population aged 3+</t>
  </si>
  <si>
    <t>Area - all school pupils</t>
  </si>
  <si>
    <t>Area and Projected Population - number of people/percentage change</t>
  </si>
  <si>
    <t>Household (Hh) type/characteristic</t>
  </si>
  <si>
    <r>
      <t>Life Expectancy at birth</t>
    </r>
    <r>
      <rPr>
        <vertAlign val="superscript"/>
        <sz val="12"/>
        <color theme="1"/>
        <rFont val="Arial"/>
        <family val="2"/>
      </rPr>
      <t>1</t>
    </r>
  </si>
  <si>
    <r>
      <t>Healthy Life Expectancy* at birth</t>
    </r>
    <r>
      <rPr>
        <vertAlign val="superscript"/>
        <sz val="12"/>
        <rFont val="Arial"/>
        <family val="2"/>
      </rPr>
      <t>2</t>
    </r>
  </si>
  <si>
    <t>Area/HSCP Locality - age in years</t>
  </si>
  <si>
    <r>
      <t>Lung cancer deaths (all adults 16+)</t>
    </r>
    <r>
      <rPr>
        <vertAlign val="superscript"/>
        <sz val="12"/>
        <rFont val="Arial"/>
        <family val="2"/>
      </rPr>
      <t>1(c)</t>
    </r>
  </si>
  <si>
    <t>Area/HSCP Locality - percentage or rate per 100,000 population</t>
  </si>
  <si>
    <t>Area/HSCP Locality - percentage, score or rate per 100,000 population</t>
  </si>
  <si>
    <t>Area - number of people or rate</t>
  </si>
  <si>
    <r>
      <t>Overweight (inc. obese) adults 16+ (BMI of 25 or higher)</t>
    </r>
    <r>
      <rPr>
        <vertAlign val="superscript"/>
        <sz val="12"/>
        <color theme="1"/>
        <rFont val="Arial"/>
        <family val="2"/>
      </rPr>
      <t>3</t>
    </r>
  </si>
  <si>
    <r>
      <t>Obese adults 16+ (BMI of 30 or higher)</t>
    </r>
    <r>
      <rPr>
        <vertAlign val="superscript"/>
        <sz val="12"/>
        <color theme="1"/>
        <rFont val="Arial"/>
        <family val="2"/>
      </rPr>
      <t>3</t>
    </r>
  </si>
  <si>
    <r>
      <t>Consumption of recommended level (5+ portions) of fruit/veg (all adults 16+)</t>
    </r>
    <r>
      <rPr>
        <vertAlign val="superscript"/>
        <sz val="12"/>
        <color theme="1"/>
        <rFont val="Arial"/>
        <family val="2"/>
      </rPr>
      <t>2</t>
    </r>
  </si>
  <si>
    <r>
      <t>Receiving treatment for a condition/illness                                        (all adults 16+ - percentage)</t>
    </r>
    <r>
      <rPr>
        <vertAlign val="superscript"/>
        <sz val="12"/>
        <color theme="1"/>
        <rFont val="Arial"/>
        <family val="2"/>
      </rPr>
      <t>1</t>
    </r>
  </si>
  <si>
    <r>
      <t>Limiting condition or illness                                      (all adults 16+ - percentage)</t>
    </r>
    <r>
      <rPr>
        <vertAlign val="superscript"/>
        <sz val="12"/>
        <color theme="1"/>
        <rFont val="Arial"/>
        <family val="2"/>
      </rPr>
      <t>1</t>
    </r>
  </si>
  <si>
    <r>
      <t>Self perceived health is good or very good (all adults 16+)</t>
    </r>
    <r>
      <rPr>
        <vertAlign val="superscript"/>
        <sz val="12"/>
        <color theme="1"/>
        <rFont val="Arial"/>
        <family val="2"/>
      </rPr>
      <t>1</t>
    </r>
  </si>
  <si>
    <r>
      <t>Self assessed bad/very bad health (all adults 16+)</t>
    </r>
    <r>
      <rPr>
        <vertAlign val="superscript"/>
        <sz val="12"/>
        <color theme="1"/>
        <rFont val="Arial"/>
        <family val="2"/>
      </rPr>
      <t>2</t>
    </r>
  </si>
  <si>
    <t>Area - population aged 16+</t>
  </si>
  <si>
    <t>Area - all pupils</t>
  </si>
  <si>
    <r>
      <t>Drug related deaths in 2019 (all people)</t>
    </r>
    <r>
      <rPr>
        <vertAlign val="superscript"/>
        <sz val="12"/>
        <rFont val="Arial"/>
        <family val="2"/>
      </rPr>
      <t>1</t>
    </r>
  </si>
  <si>
    <r>
      <t>Annual average drug related deaths (all people - no. &amp; rate per 1,000 population 2015-19)</t>
    </r>
    <r>
      <rPr>
        <vertAlign val="superscript"/>
        <sz val="12"/>
        <rFont val="Arial"/>
        <family val="2"/>
      </rPr>
      <t>1</t>
    </r>
  </si>
  <si>
    <r>
      <t>Alcohol specific deaths(all people - age/sex standardised rate per 100,000 population)</t>
    </r>
    <r>
      <rPr>
        <vertAlign val="superscript"/>
        <sz val="12"/>
        <rFont val="Arial"/>
        <family val="2"/>
      </rPr>
      <t>2(a)</t>
    </r>
  </si>
  <si>
    <r>
      <t>Smoking attributable deaths (adults aged 35+ - age/sex standardised rate per 100,000 population)</t>
    </r>
    <r>
      <rPr>
        <vertAlign val="superscript"/>
        <sz val="12"/>
        <rFont val="Arial"/>
        <family val="2"/>
      </rPr>
      <t>2(b)</t>
    </r>
  </si>
  <si>
    <t>Area/HSCP Locality - percentage or mean no. hours</t>
  </si>
  <si>
    <t>Area/HSCP Locality - number of people, percentage or rate per 100,000 population</t>
  </si>
  <si>
    <r>
      <t>Estimated prevalence of problem drug users (people aged 15-64)</t>
    </r>
    <r>
      <rPr>
        <vertAlign val="superscript"/>
        <sz val="12"/>
        <color theme="1"/>
        <rFont val="Arial"/>
        <family val="2"/>
      </rPr>
      <t>4*</t>
    </r>
  </si>
  <si>
    <t>Area/HSCP Locality - rate</t>
  </si>
  <si>
    <r>
      <t>Child Poverty Estimates (children aged 0-15)</t>
    </r>
    <r>
      <rPr>
        <vertAlign val="superscript"/>
        <sz val="12"/>
        <color theme="1"/>
        <rFont val="Arial"/>
        <family val="2"/>
      </rPr>
      <t>3</t>
    </r>
  </si>
  <si>
    <r>
      <t>How households are managing financially (percentage of all households)</t>
    </r>
    <r>
      <rPr>
        <vertAlign val="superscript"/>
        <sz val="12"/>
        <color theme="1"/>
        <rFont val="Arial"/>
        <family val="2"/>
      </rPr>
      <t>1</t>
    </r>
  </si>
  <si>
    <t>Adults aged 16+ with no qualifications</t>
  </si>
  <si>
    <t>Area - rate or percentage</t>
  </si>
  <si>
    <t>Percentage of S1-6 pupils</t>
  </si>
  <si>
    <t>Pupils doing PE at least once a week (S1-6)</t>
  </si>
  <si>
    <t>Pupils meeting the recommended physical activity target of 60 mins moderate physical activity 7 days a week (S1-6)</t>
  </si>
  <si>
    <t>Pupils who never drink alcohol (S1-6)</t>
  </si>
  <si>
    <t>Pupils who drink alcohol once a week or more (S1-6)</t>
  </si>
  <si>
    <t>Pupils who are current smokers (S1-6)</t>
  </si>
  <si>
    <t>Pupils who brush their teeth twice a day (S1-6)</t>
  </si>
  <si>
    <t>Pupils who have visited the dentist within the last 6 months (S1-6)</t>
  </si>
  <si>
    <t>Pupils that have 9 or more hours of sleep per night (S1-6)</t>
  </si>
  <si>
    <t>% dwellings failing Scottish Housing Quality Standard (SHQS) overall</t>
  </si>
  <si>
    <t>Table 17d. Health Indicators - All Adults and All People Mental Health by Area/HSCP Locality</t>
  </si>
  <si>
    <r>
      <t>Healthy birth weight (all live singleton births)</t>
    </r>
    <r>
      <rPr>
        <vertAlign val="superscript"/>
        <sz val="12"/>
        <color theme="1"/>
        <rFont val="Arial"/>
        <family val="2"/>
      </rPr>
      <t>1(a)</t>
    </r>
  </si>
  <si>
    <r>
      <t>Healthy weight in P1 (P1 children)</t>
    </r>
    <r>
      <rPr>
        <vertAlign val="superscript"/>
        <sz val="12"/>
        <color theme="1"/>
        <rFont val="Arial"/>
        <family val="2"/>
      </rPr>
      <t>1(b)</t>
    </r>
  </si>
  <si>
    <r>
      <t>Adults who have visited their dentist in the past 2 years (18+)</t>
    </r>
    <r>
      <rPr>
        <vertAlign val="superscript"/>
        <sz val="12"/>
        <color theme="1"/>
        <rFont val="Arial"/>
        <family val="2"/>
      </rPr>
      <t>4</t>
    </r>
  </si>
  <si>
    <r>
      <t>Pregnant women (all pregnancies with a known BMI)</t>
    </r>
    <r>
      <rPr>
        <vertAlign val="superscript"/>
        <sz val="12"/>
        <color theme="1"/>
        <rFont val="Arial"/>
        <family val="2"/>
      </rPr>
      <t>4</t>
    </r>
  </si>
  <si>
    <r>
      <t xml:space="preserve">Glasgow number is </t>
    </r>
    <r>
      <rPr>
        <i/>
        <sz val="10"/>
        <rFont val="Arial"/>
        <family val="2"/>
      </rPr>
      <t>20.7%</t>
    </r>
    <r>
      <rPr>
        <sz val="10"/>
        <rFont val="Arial"/>
        <family val="2"/>
      </rPr>
      <t xml:space="preserve"> of Scottish total</t>
    </r>
  </si>
  <si>
    <r>
      <t>Glasgow number is</t>
    </r>
    <r>
      <rPr>
        <b/>
        <sz val="10"/>
        <rFont val="Arial"/>
        <family val="2"/>
      </rPr>
      <t xml:space="preserve"> </t>
    </r>
    <r>
      <rPr>
        <i/>
        <sz val="10"/>
        <rFont val="Arial"/>
        <family val="2"/>
      </rPr>
      <t>20.5%</t>
    </r>
    <r>
      <rPr>
        <sz val="10"/>
        <rFont val="Arial"/>
        <family val="2"/>
      </rPr>
      <t xml:space="preserve"> of Scottish total</t>
    </r>
  </si>
  <si>
    <r>
      <t>Glasgow number is</t>
    </r>
    <r>
      <rPr>
        <i/>
        <sz val="10"/>
        <rFont val="Arial"/>
        <family val="2"/>
      </rPr>
      <t xml:space="preserve"> 20.3%</t>
    </r>
    <r>
      <rPr>
        <sz val="10"/>
        <rFont val="Arial"/>
        <family val="2"/>
      </rPr>
      <t xml:space="preserve"> of Scottish total</t>
    </r>
  </si>
  <si>
    <t>Table 26b. Children Referred to SCRA; Homeless Children and Young Carers by Area</t>
  </si>
  <si>
    <t>Tables 26a-b. Looked After Children; Children on the Child Protection Register; Children Referred to the Children's Reporter (SCRA); Child Homelessness; Young Carers</t>
  </si>
  <si>
    <t>2. Scottish Care Homes Census as at 31 March 2019</t>
  </si>
  <si>
    <r>
      <t>Adults aged 18-64 in long stay residential care (number of people)</t>
    </r>
    <r>
      <rPr>
        <vertAlign val="superscript"/>
        <sz val="10"/>
        <rFont val="Calibri"/>
        <family val="2"/>
        <scheme val="minor"/>
      </rPr>
      <t>2</t>
    </r>
  </si>
  <si>
    <t>3. Scottish Government Free Personal and Nursing Care Statistics 2017-18</t>
  </si>
  <si>
    <r>
      <t>People aged 65+ in long stay residential care (number of people)</t>
    </r>
    <r>
      <rPr>
        <vertAlign val="superscript"/>
        <sz val="12"/>
        <rFont val="Arial"/>
        <family val="2"/>
      </rPr>
      <t>2</t>
    </r>
  </si>
  <si>
    <r>
      <t>People aged 65+ receiving home care (number of people)</t>
    </r>
    <r>
      <rPr>
        <vertAlign val="superscript"/>
        <sz val="12"/>
        <rFont val="Arial"/>
        <family val="2"/>
      </rPr>
      <t>3</t>
    </r>
  </si>
  <si>
    <r>
      <t>People aged 65+ receiving free personal care at home</t>
    </r>
    <r>
      <rPr>
        <vertAlign val="superscript"/>
        <sz val="12"/>
        <rFont val="Arial"/>
        <family val="2"/>
      </rPr>
      <t>3</t>
    </r>
  </si>
  <si>
    <t>Table 27c. Older People Social Care by Area</t>
  </si>
  <si>
    <t>Table 27b. Adult Social Care by Area</t>
  </si>
  <si>
    <r>
      <t>Glasgow number is</t>
    </r>
    <r>
      <rPr>
        <i/>
        <sz val="10"/>
        <color theme="1"/>
        <rFont val="Arial"/>
        <family val="2"/>
      </rPr>
      <t xml:space="preserve"> 10.9% </t>
    </r>
    <r>
      <rPr>
        <sz val="10"/>
        <color theme="1"/>
        <rFont val="Arial"/>
        <family val="2"/>
      </rPr>
      <t xml:space="preserve">of Scottish total compared to Glasgow's </t>
    </r>
    <r>
      <rPr>
        <i/>
        <sz val="10"/>
        <color theme="1"/>
        <rFont val="Arial"/>
        <family val="2"/>
      </rPr>
      <t>12.9%</t>
    </r>
    <r>
      <rPr>
        <sz val="10"/>
        <color theme="1"/>
        <rFont val="Arial"/>
        <family val="2"/>
      </rPr>
      <t xml:space="preserve"> share of Scotland's 18-64 years population. </t>
    </r>
  </si>
  <si>
    <r>
      <t>Glasgow number is</t>
    </r>
    <r>
      <rPr>
        <i/>
        <sz val="12"/>
        <color theme="1"/>
        <rFont val="Arial"/>
        <family val="2"/>
      </rPr>
      <t xml:space="preserve"> 21.9%</t>
    </r>
    <r>
      <rPr>
        <sz val="12"/>
        <color theme="1"/>
        <rFont val="Arial"/>
        <family val="2"/>
      </rPr>
      <t xml:space="preserve"> of Scottish total</t>
    </r>
  </si>
  <si>
    <t>Web-links to relevant data sources are supplied below each table. Please click on these links to access explanatory information and definitions relating to specific indicators. Brief definitions or explanatory notes have been provided for some indicators, by exception, such as for indicators that are new, less well known or complex. Hyper-links to related tables within this file are also included below tables as well as external web-links to other HSCP documents and data sources, where relevant.</t>
  </si>
  <si>
    <t>The first worksheet below, "Covid links", lists the main Glasgow City Council, Scottish and UK Government data sources of COVID-19 statistics and corresponding web-links that have become available since March 2020. Due to the wide ranging and severe impact of the coronavirus pandemic, it is acknowledged that there is likely to be a special interest in statistics related to this in 2021. These data sources provide information on the direct health impacts of COVID-19 including new infections, case numbers, hospital admissions and deaths but also on the indirect health, societal and economic impacts of the pandemic. Information on vaccinations is also now available.</t>
  </si>
  <si>
    <t>Note: 2 sets of data are provided here for locality population by age-band because the age-bands of the child and adult populations may be different depending on the purpose they are being used for. For instance, Looked After Children statistics use a 0-17 years population base, while Child Protection statistics use a 0-15 years population base. Table 3a. provides information for children as aged 0-17 and adults 18-64, whilst Table 3b. has children as aged 0-15 and adults aged 16-64. The older people population aged 65+ is the same in both tables.</t>
  </si>
  <si>
    <t>Note: As with Tables 3a. and 3b. two sets of data are provided here for locality population by age-band because the age-bands of the child and adult populations may be different depending on the purpose they are being used for. For instance, Looked After Children statistics use a 0-17 years population base, while Child Protection statistics use a 0-15 years population base. Table 4a. provides information for children as aged 0-17 and adults 18-64, whilst Table 4b. has children as aged 0-15 and adults aged 16-64. The older people population aged 65+ is the same in both tables.</t>
  </si>
  <si>
    <t>Links to related data within this file:</t>
  </si>
  <si>
    <t>External links:</t>
  </si>
  <si>
    <t>19. Health-Scottish Burden of Disease Study</t>
  </si>
  <si>
    <t>17. Health-all people, adults</t>
  </si>
  <si>
    <t>16. Health-children, problems</t>
  </si>
  <si>
    <t>20. Lifestyle-diet+weight</t>
  </si>
  <si>
    <t>21. Lifestyle-physical activity</t>
  </si>
  <si>
    <t>22. Lifestyle-alcohol</t>
  </si>
  <si>
    <t>23. Lifestyle-drugs</t>
  </si>
  <si>
    <t>24. Lifestyle-smoking</t>
  </si>
  <si>
    <t>Glasgow City HSCP performance reports</t>
  </si>
  <si>
    <t>25. Lifestyle-other</t>
  </si>
  <si>
    <t>14. Deaths+early deaths+cause</t>
  </si>
  <si>
    <t>26. SocCare-chld+yng carers</t>
  </si>
  <si>
    <t>27. SocCare-adlts+OP+carers</t>
  </si>
  <si>
    <t>15. Health-children, general</t>
  </si>
  <si>
    <t>18. Health-older people</t>
  </si>
  <si>
    <t>31. Poverty-adults+OP</t>
  </si>
  <si>
    <t>27. SocCare-cld+yng carers</t>
  </si>
  <si>
    <t>30. Poverty-children</t>
  </si>
  <si>
    <t>33. EmpEdTrain(EET)-adults</t>
  </si>
  <si>
    <t>29. Deprivation-SIMD</t>
  </si>
  <si>
    <t>32. EmpEdTrain(EET)-young ppl</t>
  </si>
  <si>
    <t>28. SocialHlth+Capital+Internet</t>
  </si>
  <si>
    <t>1. Population, land area and population density by area</t>
  </si>
  <si>
    <t>3a. Population by ageband (children=0 to 17) + area/locality</t>
  </si>
  <si>
    <t>2. Population by single year of age + area/locality</t>
  </si>
  <si>
    <t>3b. Population by ageband (children=0 to 15) + area/locality</t>
  </si>
  <si>
    <t>4a. Population by ageband + gender (children=0 to 17) + area/locality</t>
  </si>
  <si>
    <t>4b. Population by ageband + gender (children=0 to 15) + area/locality</t>
  </si>
  <si>
    <t>5a. Population by ethnicity banding + area/locality</t>
  </si>
  <si>
    <t>5b. School pupil ethnicity by sector + area</t>
  </si>
  <si>
    <t>12b. Housing condition by area</t>
  </si>
  <si>
    <t>13. Life expectancy and healthy life expectancy by area/locality</t>
  </si>
  <si>
    <t>14a. Deaths and early deaths by cause + area/locality</t>
  </si>
  <si>
    <t>15. Child health indicators - general, by area/locality</t>
  </si>
  <si>
    <t>16a. Child health indicators - children with physical, mental or emotional problems by area/locality</t>
  </si>
  <si>
    <t>Table 17a. Health Indicators - All People with Specific Long Term Health Conditions by Area/HSCP Locality</t>
  </si>
  <si>
    <t>17a. Health indicators - all people with specific long term health conditions by area/locality</t>
  </si>
  <si>
    <t xml:space="preserve">17d. Health indicators - all adults and all people mental health by area/locality </t>
  </si>
  <si>
    <t>21. Lifestyle - physical activity by area/locality</t>
  </si>
  <si>
    <t>22. Lifestyle - alcohol by area/locality</t>
  </si>
  <si>
    <t>23. Lifestyle - drugs by area/locality</t>
  </si>
  <si>
    <t>24. Lifestyle - smoking by area/locality</t>
  </si>
  <si>
    <t>25c. Lifestyle - teenage pregnancies by area/locality</t>
  </si>
  <si>
    <t>26a. Social Care - children looked after or on the child protection register by area/locality</t>
  </si>
  <si>
    <t>26b. Children referred to SCRA, homeless children + young carers by area</t>
  </si>
  <si>
    <t>27b. Adult social care by area</t>
  </si>
  <si>
    <t>27a. Social care - adults carers by area/locality</t>
  </si>
  <si>
    <t>27c. Older people social care by area</t>
  </si>
  <si>
    <t>28. Social health/capital and home internet access by area/locality</t>
  </si>
  <si>
    <t>29a. Scotland's 20% most deprived datazones by are/locality (overall SIMD)</t>
  </si>
  <si>
    <t>29b. Population living in Scotland's 20% most deprived datazones (overall SIMD) by age-band + area/locality</t>
  </si>
  <si>
    <t>31a. Poverty + deprivation indicators - all people and adults by area/locality</t>
  </si>
  <si>
    <t>31b. Poverty + deprivation indicators - households/older people by area</t>
  </si>
  <si>
    <t>32. Education, training and employment indicators - young people, by area</t>
  </si>
  <si>
    <t>33a. Adults with no qualifications by area/locality</t>
  </si>
  <si>
    <t>33b. Education, training and employment indicators - adults, by area</t>
  </si>
  <si>
    <t>Table 33b. Education, Training &amp; Employment Indicators - Adults, by Area</t>
  </si>
  <si>
    <t>34a. Crime rates and victims of crime by area</t>
  </si>
  <si>
    <t>Weekly updates on coronavirus (COVID-19) related deaths registered in Scotland.</t>
  </si>
  <si>
    <t xml:space="preserve">The Scottish Housing Quality Standard (SHQS) was introduced in February 2004 as a measure of housing quality. It means that social landlords must make sure their tenants homes are energy efficient, safe &amp; secure, not seriously damaged and that they have kitchens and bathrooms that are in good condition. </t>
  </si>
  <si>
    <r>
      <t xml:space="preserve">15% most deprived data zone areas (mdd) </t>
    </r>
    <r>
      <rPr>
        <i/>
        <sz val="10"/>
        <rFont val="Arial"/>
        <family val="2"/>
      </rPr>
      <t>60.0%</t>
    </r>
    <r>
      <rPr>
        <sz val="10"/>
        <rFont val="Arial"/>
        <family val="2"/>
      </rPr>
      <t xml:space="preserve">; Other areas </t>
    </r>
    <r>
      <rPr>
        <i/>
        <sz val="10"/>
        <rFont val="Arial"/>
        <family val="2"/>
      </rPr>
      <t>68.0%</t>
    </r>
  </si>
  <si>
    <r>
      <t>Adults with an increased level of alcohol risk scoring 8 or more on AUDIT* scale (all adults 16+ - percentage)</t>
    </r>
    <r>
      <rPr>
        <vertAlign val="superscript"/>
        <sz val="12"/>
        <color theme="1"/>
        <rFont val="Arial"/>
        <family val="2"/>
      </rPr>
      <t>2</t>
    </r>
  </si>
  <si>
    <t>AUDIT (Alcohol Use Disorders Identification Test) is a comprehensive 10 question alcohol harm screening tool developed by the World Health Organisation (WHO) and modified for use in the UK.</t>
  </si>
  <si>
    <r>
      <t xml:space="preserve">All adults - 15% most deprived data zone areas (mdd) </t>
    </r>
    <r>
      <rPr>
        <i/>
        <sz val="10"/>
        <rFont val="Arial"/>
        <family val="2"/>
      </rPr>
      <t>15.0%</t>
    </r>
    <r>
      <rPr>
        <sz val="10"/>
        <rFont val="Arial"/>
        <family val="2"/>
      </rPr>
      <t xml:space="preserve">; Other areas </t>
    </r>
    <r>
      <rPr>
        <i/>
        <sz val="10"/>
        <rFont val="Arial"/>
        <family val="2"/>
      </rPr>
      <t xml:space="preserve">13.0%. </t>
    </r>
    <r>
      <rPr>
        <sz val="10"/>
        <rFont val="Arial"/>
        <family val="2"/>
      </rPr>
      <t>Variation by age</t>
    </r>
    <r>
      <rPr>
        <i/>
        <sz val="10"/>
        <rFont val="Arial"/>
        <family val="2"/>
      </rPr>
      <t xml:space="preserve"> - </t>
    </r>
    <r>
      <rPr>
        <sz val="10"/>
        <rFont val="Arial"/>
        <family val="2"/>
      </rPr>
      <t xml:space="preserve">16-24 </t>
    </r>
    <r>
      <rPr>
        <i/>
        <sz val="10"/>
        <rFont val="Arial"/>
        <family val="2"/>
      </rPr>
      <t xml:space="preserve">9.0%; </t>
    </r>
    <r>
      <rPr>
        <sz val="10"/>
        <rFont val="Arial"/>
        <family val="2"/>
      </rPr>
      <t>55-64</t>
    </r>
    <r>
      <rPr>
        <i/>
        <sz val="10"/>
        <rFont val="Arial"/>
        <family val="2"/>
      </rPr>
      <t xml:space="preserve"> 22.0%; </t>
    </r>
    <r>
      <rPr>
        <sz val="10"/>
        <rFont val="Arial"/>
        <family val="2"/>
      </rPr>
      <t>75+</t>
    </r>
    <r>
      <rPr>
        <i/>
        <sz val="10"/>
        <rFont val="Arial"/>
        <family val="2"/>
      </rPr>
      <t xml:space="preserve"> 9.0%.                                                                    </t>
    </r>
    <r>
      <rPr>
        <sz val="10"/>
        <rFont val="Arial"/>
        <family val="2"/>
      </rPr>
      <t>SSCQ 2019</t>
    </r>
    <r>
      <rPr>
        <vertAlign val="superscript"/>
        <sz val="10"/>
        <rFont val="Arial"/>
        <family val="2"/>
      </rPr>
      <t>2</t>
    </r>
    <r>
      <rPr>
        <sz val="10"/>
        <rFont val="Arial"/>
        <family val="2"/>
      </rPr>
      <t xml:space="preserve"> rates for adult carers are </t>
    </r>
    <r>
      <rPr>
        <i/>
        <sz val="10"/>
        <rFont val="Arial"/>
        <family val="2"/>
      </rPr>
      <t>18.7%</t>
    </r>
    <r>
      <rPr>
        <sz val="10"/>
        <rFont val="Arial"/>
        <family val="2"/>
      </rPr>
      <t xml:space="preserve"> (Scotland) and </t>
    </r>
    <r>
      <rPr>
        <i/>
        <sz val="10"/>
        <rFont val="Arial"/>
        <family val="2"/>
      </rPr>
      <t xml:space="preserve">16.1% </t>
    </r>
    <r>
      <rPr>
        <sz val="10"/>
        <rFont val="Arial"/>
        <family val="2"/>
      </rPr>
      <t>(Glasgow).</t>
    </r>
  </si>
  <si>
    <r>
      <t xml:space="preserve">equivalent to </t>
    </r>
    <r>
      <rPr>
        <i/>
        <sz val="10"/>
        <rFont val="Arial"/>
        <family val="2"/>
      </rPr>
      <t>1.9%</t>
    </r>
    <r>
      <rPr>
        <sz val="10"/>
        <rFont val="Arial"/>
        <family val="2"/>
      </rPr>
      <t xml:space="preserve"> of male 16+ population</t>
    </r>
  </si>
  <si>
    <r>
      <t xml:space="preserve">equivalent to </t>
    </r>
    <r>
      <rPr>
        <i/>
        <sz val="10"/>
        <rFont val="Arial"/>
        <family val="2"/>
      </rPr>
      <t>3.6%</t>
    </r>
    <r>
      <rPr>
        <sz val="10"/>
        <rFont val="Arial"/>
        <family val="2"/>
      </rPr>
      <t xml:space="preserve"> of female 16+ population</t>
    </r>
  </si>
  <si>
    <r>
      <t xml:space="preserve">equivalent to </t>
    </r>
    <r>
      <rPr>
        <i/>
        <sz val="10"/>
        <rFont val="Arial"/>
        <family val="2"/>
      </rPr>
      <t>2.8%</t>
    </r>
    <r>
      <rPr>
        <sz val="10"/>
        <rFont val="Arial"/>
        <family val="2"/>
      </rPr>
      <t xml:space="preserve"> of total 16+ population</t>
    </r>
  </si>
  <si>
    <r>
      <t>Glasgow number is</t>
    </r>
    <r>
      <rPr>
        <i/>
        <sz val="10"/>
        <color theme="1"/>
        <rFont val="Arial"/>
        <family val="2"/>
      </rPr>
      <t xml:space="preserve"> 10.9% </t>
    </r>
    <r>
      <rPr>
        <sz val="10"/>
        <color theme="1"/>
        <rFont val="Arial"/>
        <family val="2"/>
      </rPr>
      <t xml:space="preserve">of Scottish total compared to Glasgow's </t>
    </r>
    <r>
      <rPr>
        <i/>
        <sz val="10"/>
        <color theme="1"/>
        <rFont val="Arial"/>
        <family val="2"/>
      </rPr>
      <t>8.2%</t>
    </r>
    <r>
      <rPr>
        <sz val="10"/>
        <color theme="1"/>
        <rFont val="Arial"/>
        <family val="2"/>
      </rPr>
      <t xml:space="preserve"> share of Scotland's 65+ population. </t>
    </r>
  </si>
  <si>
    <r>
      <t>Glasgow number is</t>
    </r>
    <r>
      <rPr>
        <i/>
        <sz val="10"/>
        <color theme="1"/>
        <rFont val="Arial"/>
        <family val="2"/>
      </rPr>
      <t xml:space="preserve"> 10.3% </t>
    </r>
    <r>
      <rPr>
        <sz val="10"/>
        <color theme="1"/>
        <rFont val="Arial"/>
        <family val="2"/>
      </rPr>
      <t xml:space="preserve">of Scottish total compared to Glasgow's </t>
    </r>
    <r>
      <rPr>
        <i/>
        <sz val="10"/>
        <color theme="1"/>
        <rFont val="Arial"/>
        <family val="2"/>
      </rPr>
      <t>8.2%</t>
    </r>
    <r>
      <rPr>
        <sz val="10"/>
        <color theme="1"/>
        <rFont val="Arial"/>
        <family val="2"/>
      </rPr>
      <t xml:space="preserve"> share of Scotland's 65+ population. </t>
    </r>
  </si>
  <si>
    <r>
      <t>Glasgow number is</t>
    </r>
    <r>
      <rPr>
        <i/>
        <sz val="10"/>
        <color theme="1"/>
        <rFont val="Arial"/>
        <family val="2"/>
      </rPr>
      <t xml:space="preserve"> 10.5% </t>
    </r>
    <r>
      <rPr>
        <sz val="10"/>
        <color theme="1"/>
        <rFont val="Arial"/>
        <family val="2"/>
      </rPr>
      <t xml:space="preserve">of Scottish total compared to Glasgow's </t>
    </r>
    <r>
      <rPr>
        <i/>
        <sz val="10"/>
        <color theme="1"/>
        <rFont val="Arial"/>
        <family val="2"/>
      </rPr>
      <t>8.2%</t>
    </r>
    <r>
      <rPr>
        <sz val="10"/>
        <color theme="1"/>
        <rFont val="Arial"/>
        <family val="2"/>
      </rPr>
      <t xml:space="preserve"> share of Scotland's 65+ population. </t>
    </r>
  </si>
  <si>
    <r>
      <t xml:space="preserve">% higher than Glasgow average for private rented (Glw and Scot </t>
    </r>
    <r>
      <rPr>
        <i/>
        <sz val="10"/>
        <color theme="1"/>
        <rFont val="Arial"/>
        <family val="2"/>
      </rPr>
      <t>4.6%</t>
    </r>
    <r>
      <rPr>
        <sz val="10"/>
        <color theme="1"/>
        <rFont val="Arial"/>
        <family val="2"/>
      </rPr>
      <t xml:space="preserve">), social housing (Glw </t>
    </r>
    <r>
      <rPr>
        <i/>
        <sz val="10"/>
        <color theme="1"/>
        <rFont val="Arial"/>
        <family val="2"/>
      </rPr>
      <t>6.4%</t>
    </r>
    <r>
      <rPr>
        <sz val="10"/>
        <color theme="1"/>
        <rFont val="Arial"/>
        <family val="2"/>
      </rPr>
      <t xml:space="preserve">; Scot </t>
    </r>
    <r>
      <rPr>
        <i/>
        <sz val="10"/>
        <color theme="1"/>
        <rFont val="Arial"/>
        <family val="2"/>
      </rPr>
      <t>3.9%</t>
    </r>
    <r>
      <rPr>
        <sz val="10"/>
        <color theme="1"/>
        <rFont val="Arial"/>
        <family val="2"/>
      </rPr>
      <t>) and families* (Glw 1</t>
    </r>
    <r>
      <rPr>
        <i/>
        <sz val="10"/>
        <color theme="1"/>
        <rFont val="Arial"/>
        <family val="2"/>
      </rPr>
      <t>1.9%; 6.4%</t>
    </r>
    <r>
      <rPr>
        <sz val="10"/>
        <color theme="1"/>
        <rFont val="Arial"/>
        <family val="2"/>
      </rPr>
      <t xml:space="preserve">) households. </t>
    </r>
  </si>
  <si>
    <r>
      <t xml:space="preserve">% higher than Glasgow average for private rented (Glw </t>
    </r>
    <r>
      <rPr>
        <i/>
        <sz val="10"/>
        <color theme="1"/>
        <rFont val="Arial"/>
        <family val="2"/>
      </rPr>
      <t>46.0%</t>
    </r>
    <r>
      <rPr>
        <sz val="10"/>
        <color theme="1"/>
        <rFont val="Arial"/>
        <family val="2"/>
      </rPr>
      <t xml:space="preserve">; Scot </t>
    </r>
    <r>
      <rPr>
        <i/>
        <sz val="10"/>
        <color theme="1"/>
        <rFont val="Arial"/>
        <family val="2"/>
      </rPr>
      <t>51.7%</t>
    </r>
    <r>
      <rPr>
        <sz val="10"/>
        <color theme="1"/>
        <rFont val="Arial"/>
        <family val="2"/>
      </rPr>
      <t xml:space="preserve">) and owner occupier for (Glw </t>
    </r>
    <r>
      <rPr>
        <i/>
        <sz val="10"/>
        <color theme="1"/>
        <rFont val="Arial"/>
        <family val="2"/>
      </rPr>
      <t>38.8%</t>
    </r>
    <r>
      <rPr>
        <sz val="10"/>
        <color theme="1"/>
        <rFont val="Arial"/>
        <family val="2"/>
      </rPr>
      <t xml:space="preserve">; Scot </t>
    </r>
    <r>
      <rPr>
        <i/>
        <sz val="10"/>
        <color theme="1"/>
        <rFont val="Arial"/>
        <family val="2"/>
      </rPr>
      <t>40.9%</t>
    </r>
    <r>
      <rPr>
        <sz val="10"/>
        <color theme="1"/>
        <rFont val="Arial"/>
        <family val="2"/>
      </rPr>
      <t xml:space="preserve">) households. </t>
    </r>
  </si>
  <si>
    <r>
      <t xml:space="preserve">15% most deprived datazone areas (mdd) </t>
    </r>
    <r>
      <rPr>
        <i/>
        <sz val="10"/>
        <rFont val="Arial"/>
        <family val="2"/>
      </rPr>
      <t>45.0%</t>
    </r>
    <r>
      <rPr>
        <sz val="10"/>
        <rFont val="Arial"/>
        <family val="2"/>
      </rPr>
      <t xml:space="preserve">; Other areas in Glasgow </t>
    </r>
    <r>
      <rPr>
        <i/>
        <sz val="10"/>
        <rFont val="Arial"/>
        <family val="2"/>
      </rPr>
      <t>39.0%</t>
    </r>
    <r>
      <rPr>
        <sz val="10"/>
        <rFont val="Arial"/>
        <family val="2"/>
      </rPr>
      <t xml:space="preserve">.                                                   Males </t>
    </r>
    <r>
      <rPr>
        <i/>
        <sz val="10"/>
        <rFont val="Arial"/>
        <family val="2"/>
      </rPr>
      <t>39.0%</t>
    </r>
    <r>
      <rPr>
        <sz val="10"/>
        <rFont val="Arial"/>
        <family val="2"/>
      </rPr>
      <t xml:space="preserve">; Females </t>
    </r>
    <r>
      <rPr>
        <i/>
        <sz val="10"/>
        <rFont val="Arial"/>
        <family val="2"/>
      </rPr>
      <t>44.0%</t>
    </r>
    <r>
      <rPr>
        <sz val="10"/>
        <rFont val="Arial"/>
        <family val="2"/>
      </rPr>
      <t xml:space="preserve">.                                   Age 16-24 </t>
    </r>
    <r>
      <rPr>
        <i/>
        <sz val="10"/>
        <rFont val="Arial"/>
        <family val="2"/>
      </rPr>
      <t>17.0%</t>
    </r>
    <r>
      <rPr>
        <sz val="10"/>
        <rFont val="Arial"/>
        <family val="2"/>
      </rPr>
      <t xml:space="preserve">; Age 75+ </t>
    </r>
    <r>
      <rPr>
        <i/>
        <sz val="10"/>
        <rFont val="Arial"/>
        <family val="2"/>
      </rPr>
      <t>87.0%</t>
    </r>
    <r>
      <rPr>
        <sz val="10"/>
        <rFont val="Arial"/>
        <family val="2"/>
      </rPr>
      <t>.</t>
    </r>
  </si>
  <si>
    <r>
      <t xml:space="preserve">15% mdd </t>
    </r>
    <r>
      <rPr>
        <i/>
        <sz val="10"/>
        <rFont val="Arial"/>
        <family val="2"/>
      </rPr>
      <t>35.0%</t>
    </r>
    <r>
      <rPr>
        <sz val="10"/>
        <rFont val="Arial"/>
        <family val="2"/>
      </rPr>
      <t xml:space="preserve">; Other areas in Glasgow </t>
    </r>
    <r>
      <rPr>
        <i/>
        <sz val="10"/>
        <rFont val="Arial"/>
        <family val="2"/>
      </rPr>
      <t>24.0%</t>
    </r>
    <r>
      <rPr>
        <sz val="10"/>
        <rFont val="Arial"/>
        <family val="2"/>
      </rPr>
      <t xml:space="preserve">.                                            Males </t>
    </r>
    <r>
      <rPr>
        <i/>
        <sz val="10"/>
        <rFont val="Arial"/>
        <family val="2"/>
      </rPr>
      <t>27.0%</t>
    </r>
    <r>
      <rPr>
        <sz val="10"/>
        <rFont val="Arial"/>
        <family val="2"/>
      </rPr>
      <t xml:space="preserve">; Females </t>
    </r>
    <r>
      <rPr>
        <i/>
        <sz val="10"/>
        <rFont val="Arial"/>
        <family val="2"/>
      </rPr>
      <t>30.0%</t>
    </r>
    <r>
      <rPr>
        <sz val="10"/>
        <rFont val="Arial"/>
        <family val="2"/>
      </rPr>
      <t xml:space="preserve">.                                                 Age 16-44 </t>
    </r>
    <r>
      <rPr>
        <i/>
        <sz val="10"/>
        <rFont val="Arial"/>
        <family val="2"/>
      </rPr>
      <t>14.0%</t>
    </r>
    <r>
      <rPr>
        <sz val="10"/>
        <rFont val="Arial"/>
        <family val="2"/>
      </rPr>
      <t xml:space="preserve">; Age 45-64 </t>
    </r>
    <r>
      <rPr>
        <i/>
        <sz val="10"/>
        <rFont val="Arial"/>
        <family val="2"/>
      </rPr>
      <t>40.0%</t>
    </r>
    <r>
      <rPr>
        <sz val="10"/>
        <rFont val="Arial"/>
        <family val="2"/>
      </rPr>
      <t xml:space="preserve">; Age 65+ </t>
    </r>
    <r>
      <rPr>
        <i/>
        <sz val="10"/>
        <rFont val="Arial"/>
        <family val="2"/>
      </rPr>
      <t>60.0%.</t>
    </r>
    <r>
      <rPr>
        <sz val="10"/>
        <rFont val="Arial"/>
        <family val="2"/>
      </rPr>
      <t xml:space="preserve">                                                                   SSCQ 2019</t>
    </r>
    <r>
      <rPr>
        <vertAlign val="superscript"/>
        <sz val="10"/>
        <rFont val="Arial"/>
        <family val="2"/>
      </rPr>
      <t>4</t>
    </r>
    <r>
      <rPr>
        <sz val="10"/>
        <rFont val="Arial"/>
        <family val="2"/>
      </rPr>
      <t xml:space="preserve"> rate for Glw - </t>
    </r>
    <r>
      <rPr>
        <i/>
        <sz val="10"/>
        <rFont val="Arial"/>
        <family val="2"/>
      </rPr>
      <t>25.4%</t>
    </r>
    <r>
      <rPr>
        <sz val="10"/>
        <rFont val="Arial"/>
        <family val="2"/>
      </rPr>
      <t xml:space="preserve">; Scot - </t>
    </r>
    <r>
      <rPr>
        <i/>
        <sz val="10"/>
        <rFont val="Arial"/>
        <family val="2"/>
      </rPr>
      <t>25.9%</t>
    </r>
    <r>
      <rPr>
        <sz val="10"/>
        <rFont val="Arial"/>
        <family val="2"/>
      </rPr>
      <t>.</t>
    </r>
  </si>
  <si>
    <r>
      <t>Scottish Health Survey 2016-19</t>
    </r>
    <r>
      <rPr>
        <vertAlign val="superscript"/>
        <sz val="10"/>
        <rFont val="Arial"/>
        <family val="2"/>
      </rPr>
      <t>3</t>
    </r>
    <r>
      <rPr>
        <sz val="10"/>
        <rFont val="Arial"/>
        <family val="2"/>
      </rPr>
      <t xml:space="preserve"> males rate - Glw </t>
    </r>
    <r>
      <rPr>
        <i/>
        <sz val="10"/>
        <rFont val="Arial"/>
        <family val="2"/>
      </rPr>
      <t>25%</t>
    </r>
    <r>
      <rPr>
        <sz val="10"/>
        <rFont val="Arial"/>
        <family val="2"/>
      </rPr>
      <t xml:space="preserve">; Scot </t>
    </r>
    <r>
      <rPr>
        <i/>
        <sz val="10"/>
        <rFont val="Arial"/>
        <family val="2"/>
      </rPr>
      <t>20%</t>
    </r>
    <r>
      <rPr>
        <sz val="10"/>
        <rFont val="Arial"/>
        <family val="2"/>
      </rPr>
      <t xml:space="preserve">. </t>
    </r>
  </si>
  <si>
    <r>
      <t>Scottish Health Survey 2016-19</t>
    </r>
    <r>
      <rPr>
        <vertAlign val="superscript"/>
        <sz val="10"/>
        <rFont val="Arial"/>
        <family val="2"/>
      </rPr>
      <t>3</t>
    </r>
    <r>
      <rPr>
        <sz val="10"/>
        <rFont val="Arial"/>
        <family val="2"/>
      </rPr>
      <t xml:space="preserve"> females rate - Glw </t>
    </r>
    <r>
      <rPr>
        <i/>
        <sz val="10"/>
        <rFont val="Arial"/>
        <family val="2"/>
      </rPr>
      <t>25%</t>
    </r>
    <r>
      <rPr>
        <sz val="10"/>
        <rFont val="Arial"/>
        <family val="2"/>
      </rPr>
      <t xml:space="preserve">; Scot </t>
    </r>
    <r>
      <rPr>
        <i/>
        <sz val="10"/>
        <rFont val="Arial"/>
        <family val="2"/>
      </rPr>
      <t xml:space="preserve">24%. </t>
    </r>
  </si>
  <si>
    <r>
      <t xml:space="preserve">NE </t>
    </r>
    <r>
      <rPr>
        <i/>
        <sz val="10"/>
        <rFont val="Arial"/>
        <family val="2"/>
      </rPr>
      <t>40.9%</t>
    </r>
    <r>
      <rPr>
        <sz val="10"/>
        <rFont val="Arial"/>
        <family val="2"/>
      </rPr>
      <t xml:space="preserve"> NW </t>
    </r>
    <r>
      <rPr>
        <i/>
        <sz val="10"/>
        <rFont val="Arial"/>
        <family val="2"/>
      </rPr>
      <t>41.7%</t>
    </r>
    <r>
      <rPr>
        <sz val="10"/>
        <rFont val="Arial"/>
        <family val="2"/>
      </rPr>
      <t xml:space="preserve"> S </t>
    </r>
    <r>
      <rPr>
        <i/>
        <sz val="10"/>
        <rFont val="Arial"/>
        <family val="2"/>
      </rPr>
      <t>34.3%</t>
    </r>
    <r>
      <rPr>
        <sz val="10"/>
        <rFont val="Arial"/>
        <family val="2"/>
      </rPr>
      <t xml:space="preserve">.  15% most deprived data zone areas (mdd) </t>
    </r>
    <r>
      <rPr>
        <i/>
        <sz val="10"/>
        <rFont val="Arial"/>
        <family val="2"/>
      </rPr>
      <t>31.0%</t>
    </r>
    <r>
      <rPr>
        <sz val="10"/>
        <rFont val="Arial"/>
        <family val="2"/>
      </rPr>
      <t xml:space="preserve">, Other areas </t>
    </r>
    <r>
      <rPr>
        <i/>
        <sz val="10"/>
        <rFont val="Arial"/>
        <family val="2"/>
      </rPr>
      <t>44.0%</t>
    </r>
    <r>
      <rPr>
        <sz val="10"/>
        <rFont val="Arial"/>
        <family val="2"/>
      </rPr>
      <t>. Scottish Health Survey 2016-19</t>
    </r>
    <r>
      <rPr>
        <vertAlign val="superscript"/>
        <sz val="10"/>
        <rFont val="Arial"/>
        <family val="2"/>
      </rPr>
      <t>3</t>
    </r>
    <r>
      <rPr>
        <sz val="10"/>
        <rFont val="Arial"/>
        <family val="2"/>
      </rPr>
      <t xml:space="preserve"> rate for all adults - Glasgow </t>
    </r>
    <r>
      <rPr>
        <i/>
        <sz val="10"/>
        <rFont val="Arial"/>
        <family val="2"/>
      </rPr>
      <t>25%</t>
    </r>
    <r>
      <rPr>
        <sz val="10"/>
        <rFont val="Arial"/>
        <family val="2"/>
      </rPr>
      <t xml:space="preserve">; Scotland </t>
    </r>
    <r>
      <rPr>
        <i/>
        <sz val="10"/>
        <rFont val="Arial"/>
        <family val="2"/>
      </rPr>
      <t>25%</t>
    </r>
    <r>
      <rPr>
        <sz val="10"/>
        <rFont val="Arial"/>
        <family val="2"/>
      </rPr>
      <t xml:space="preserve">. </t>
    </r>
  </si>
  <si>
    <r>
      <t xml:space="preserve">For Scotland the % of overweight or obese pregnant women rises from </t>
    </r>
    <r>
      <rPr>
        <i/>
        <sz val="10"/>
        <color theme="1"/>
        <rFont val="Arial"/>
        <family val="2"/>
      </rPr>
      <t xml:space="preserve">44.5% </t>
    </r>
    <r>
      <rPr>
        <sz val="10"/>
        <color theme="1"/>
        <rFont val="Arial"/>
        <family val="2"/>
      </rPr>
      <t xml:space="preserve">living in the least deprived areas (SIMD Q5) to </t>
    </r>
    <r>
      <rPr>
        <i/>
        <sz val="10"/>
        <color theme="1"/>
        <rFont val="Arial"/>
        <family val="2"/>
      </rPr>
      <t>57.5%</t>
    </r>
    <r>
      <rPr>
        <sz val="10"/>
        <color theme="1"/>
        <rFont val="Arial"/>
        <family val="2"/>
      </rPr>
      <t xml:space="preserve"> living in the most deprived areas (Q1).</t>
    </r>
  </si>
  <si>
    <r>
      <t>Scottish Health Survey 2016-19</t>
    </r>
    <r>
      <rPr>
        <vertAlign val="superscript"/>
        <sz val="10"/>
        <rFont val="Arial"/>
        <family val="2"/>
      </rPr>
      <t>3(b)</t>
    </r>
    <r>
      <rPr>
        <sz val="10"/>
        <rFont val="Arial"/>
        <family val="2"/>
      </rPr>
      <t xml:space="preserve"> rates for adults meeting activity targets - All Glw </t>
    </r>
    <r>
      <rPr>
        <i/>
        <sz val="10"/>
        <rFont val="Arial"/>
        <family val="2"/>
      </rPr>
      <t>62%</t>
    </r>
    <r>
      <rPr>
        <sz val="10"/>
        <rFont val="Arial"/>
        <family val="2"/>
      </rPr>
      <t xml:space="preserve">, Scot </t>
    </r>
    <r>
      <rPr>
        <i/>
        <sz val="10"/>
        <rFont val="Arial"/>
        <family val="2"/>
      </rPr>
      <t>65%</t>
    </r>
    <r>
      <rPr>
        <sz val="10"/>
        <rFont val="Arial"/>
        <family val="2"/>
      </rPr>
      <t xml:space="preserve">; Males Glw </t>
    </r>
    <r>
      <rPr>
        <i/>
        <sz val="10"/>
        <rFont val="Arial"/>
        <family val="2"/>
      </rPr>
      <t>69%</t>
    </r>
    <r>
      <rPr>
        <sz val="10"/>
        <rFont val="Arial"/>
        <family val="2"/>
      </rPr>
      <t xml:space="preserve">, Scot </t>
    </r>
    <r>
      <rPr>
        <i/>
        <sz val="10"/>
        <rFont val="Arial"/>
        <family val="2"/>
      </rPr>
      <t>70%</t>
    </r>
    <r>
      <rPr>
        <sz val="10"/>
        <rFont val="Arial"/>
        <family val="2"/>
      </rPr>
      <t xml:space="preserve">; Females Glw </t>
    </r>
    <r>
      <rPr>
        <i/>
        <sz val="10"/>
        <rFont val="Arial"/>
        <family val="2"/>
      </rPr>
      <t>56%</t>
    </r>
    <r>
      <rPr>
        <sz val="10"/>
        <rFont val="Arial"/>
        <family val="2"/>
      </rPr>
      <t xml:space="preserve">, Scot </t>
    </r>
    <r>
      <rPr>
        <i/>
        <sz val="10"/>
        <rFont val="Arial"/>
        <family val="2"/>
      </rPr>
      <t>60%</t>
    </r>
    <r>
      <rPr>
        <sz val="10"/>
        <rFont val="Arial"/>
        <family val="2"/>
      </rPr>
      <t>.</t>
    </r>
  </si>
  <si>
    <r>
      <t>Scottish Health Survey 2017</t>
    </r>
    <r>
      <rPr>
        <vertAlign val="superscript"/>
        <sz val="10"/>
        <rFont val="Arial"/>
        <family val="2"/>
      </rPr>
      <t>3(a)</t>
    </r>
    <r>
      <rPr>
        <sz val="10"/>
        <rFont val="Arial"/>
        <family val="2"/>
      </rPr>
      <t xml:space="preserve"> Scotland rates for AUDIT score of 8 or more - </t>
    </r>
    <r>
      <rPr>
        <i/>
        <sz val="10"/>
        <rFont val="Arial"/>
        <family val="2"/>
      </rPr>
      <t>17%</t>
    </r>
    <r>
      <rPr>
        <sz val="10"/>
        <rFont val="Arial"/>
        <family val="2"/>
      </rPr>
      <t xml:space="preserve"> (all);</t>
    </r>
    <r>
      <rPr>
        <i/>
        <sz val="10"/>
        <rFont val="Arial"/>
        <family val="2"/>
      </rPr>
      <t xml:space="preserve"> 25%</t>
    </r>
    <r>
      <rPr>
        <sz val="10"/>
        <rFont val="Arial"/>
        <family val="2"/>
      </rPr>
      <t xml:space="preserve"> (males); </t>
    </r>
    <r>
      <rPr>
        <i/>
        <sz val="10"/>
        <rFont val="Arial"/>
        <family val="2"/>
      </rPr>
      <t>10%</t>
    </r>
    <r>
      <rPr>
        <sz val="10"/>
        <rFont val="Arial"/>
        <family val="2"/>
      </rPr>
      <t xml:space="preserve"> (females).</t>
    </r>
  </si>
  <si>
    <r>
      <t>SSCQ 2019</t>
    </r>
    <r>
      <rPr>
        <vertAlign val="superscript"/>
        <sz val="10"/>
        <rFont val="Arial"/>
        <family val="2"/>
      </rPr>
      <t>5</t>
    </r>
    <r>
      <rPr>
        <sz val="10"/>
        <rFont val="Arial"/>
        <family val="2"/>
      </rPr>
      <t xml:space="preserve"> rates for smoking prevalence - All adults Glw </t>
    </r>
    <r>
      <rPr>
        <i/>
        <sz val="10"/>
        <rFont val="Arial"/>
        <family val="2"/>
      </rPr>
      <t>20%</t>
    </r>
    <r>
      <rPr>
        <sz val="10"/>
        <rFont val="Arial"/>
        <family val="2"/>
      </rPr>
      <t xml:space="preserve">, Scot </t>
    </r>
    <r>
      <rPr>
        <i/>
        <sz val="10"/>
        <rFont val="Arial"/>
        <family val="2"/>
      </rPr>
      <t>17.5%</t>
    </r>
  </si>
  <si>
    <r>
      <t>Reduces by SIMD quintile in Glasgow from 19</t>
    </r>
    <r>
      <rPr>
        <i/>
        <sz val="9"/>
        <rFont val="Arial"/>
        <family val="2"/>
      </rPr>
      <t>.3%</t>
    </r>
    <r>
      <rPr>
        <sz val="9"/>
        <rFont val="Arial"/>
        <family val="2"/>
      </rPr>
      <t xml:space="preserve"> at Q1 (most deprived 20%) to </t>
    </r>
    <r>
      <rPr>
        <i/>
        <sz val="9"/>
        <rFont val="Arial"/>
        <family val="2"/>
      </rPr>
      <t xml:space="preserve">1.8% </t>
    </r>
    <r>
      <rPr>
        <sz val="9"/>
        <rFont val="Arial"/>
        <family val="2"/>
      </rPr>
      <t>at Q5 (least deprived 20%). Lower rates for Glw (</t>
    </r>
    <r>
      <rPr>
        <i/>
        <sz val="9"/>
        <rFont val="Arial"/>
        <family val="2"/>
      </rPr>
      <t>11.8%</t>
    </r>
    <r>
      <rPr>
        <sz val="9"/>
        <rFont val="Arial"/>
        <family val="2"/>
      </rPr>
      <t>) &amp; Scot (</t>
    </r>
    <r>
      <rPr>
        <i/>
        <sz val="9"/>
        <rFont val="Arial"/>
        <family val="2"/>
      </rPr>
      <t>13.8%</t>
    </r>
    <r>
      <rPr>
        <sz val="9"/>
        <rFont val="Arial"/>
        <family val="2"/>
      </rPr>
      <t>) currently</t>
    </r>
    <r>
      <rPr>
        <vertAlign val="superscript"/>
        <sz val="9"/>
        <rFont val="Arial"/>
        <family val="2"/>
      </rPr>
      <t>6</t>
    </r>
    <r>
      <rPr>
        <sz val="9"/>
        <rFont val="Arial"/>
        <family val="2"/>
      </rPr>
      <t>.</t>
    </r>
  </si>
  <si>
    <r>
      <t>Glasgow number is</t>
    </r>
    <r>
      <rPr>
        <i/>
        <sz val="10"/>
        <color theme="1"/>
        <rFont val="Arial"/>
        <family val="2"/>
      </rPr>
      <t xml:space="preserve"> 17.9% </t>
    </r>
    <r>
      <rPr>
        <sz val="10"/>
        <color theme="1"/>
        <rFont val="Arial"/>
        <family val="2"/>
      </rPr>
      <t xml:space="preserve">of Scottish total compared to Glasgow's </t>
    </r>
    <r>
      <rPr>
        <i/>
        <sz val="10"/>
        <color theme="1"/>
        <rFont val="Arial"/>
        <family val="2"/>
      </rPr>
      <t>10.9%</t>
    </r>
    <r>
      <rPr>
        <sz val="10"/>
        <color theme="1"/>
        <rFont val="Arial"/>
        <family val="2"/>
      </rPr>
      <t xml:space="preserve"> share of Scotland's 0-15 years population. </t>
    </r>
  </si>
  <si>
    <r>
      <t>Glasgow number is</t>
    </r>
    <r>
      <rPr>
        <i/>
        <sz val="10"/>
        <color theme="1"/>
        <rFont val="Arial"/>
        <family val="2"/>
      </rPr>
      <t xml:space="preserve"> 32.8% </t>
    </r>
    <r>
      <rPr>
        <sz val="10"/>
        <color theme="1"/>
        <rFont val="Arial"/>
        <family val="2"/>
      </rPr>
      <t xml:space="preserve">of Scottish total compared to Glasgow's </t>
    </r>
    <r>
      <rPr>
        <i/>
        <sz val="10"/>
        <color theme="1"/>
        <rFont val="Arial"/>
        <family val="2"/>
      </rPr>
      <t>10.9%</t>
    </r>
    <r>
      <rPr>
        <sz val="10"/>
        <color theme="1"/>
        <rFont val="Arial"/>
        <family val="2"/>
      </rPr>
      <t xml:space="preserve"> share of Scotland's 0-15 years population. </t>
    </r>
  </si>
  <si>
    <r>
      <t xml:space="preserve">All adults - 15% most deprived data zone areas (mdd) </t>
    </r>
    <r>
      <rPr>
        <i/>
        <sz val="10"/>
        <rFont val="Arial"/>
        <family val="2"/>
      </rPr>
      <t>19%</t>
    </r>
    <r>
      <rPr>
        <sz val="10"/>
        <rFont val="Arial"/>
        <family val="2"/>
      </rPr>
      <t xml:space="preserve">; Other areas </t>
    </r>
    <r>
      <rPr>
        <i/>
        <sz val="10"/>
        <rFont val="Arial"/>
        <family val="2"/>
      </rPr>
      <t xml:space="preserve">31%.                                                                      </t>
    </r>
    <r>
      <rPr>
        <sz val="10"/>
        <rFont val="Arial"/>
        <family val="2"/>
      </rPr>
      <t>Variation by age</t>
    </r>
    <r>
      <rPr>
        <i/>
        <sz val="10"/>
        <rFont val="Arial"/>
        <family val="2"/>
      </rPr>
      <t xml:space="preserve"> - </t>
    </r>
    <r>
      <rPr>
        <sz val="10"/>
        <rFont val="Arial"/>
        <family val="2"/>
      </rPr>
      <t xml:space="preserve">16-24 </t>
    </r>
    <r>
      <rPr>
        <i/>
        <sz val="10"/>
        <rFont val="Arial"/>
        <family val="2"/>
      </rPr>
      <t xml:space="preserve">32%; </t>
    </r>
    <r>
      <rPr>
        <sz val="10"/>
        <rFont val="Arial"/>
        <family val="2"/>
      </rPr>
      <t>35-44</t>
    </r>
    <r>
      <rPr>
        <i/>
        <sz val="10"/>
        <rFont val="Arial"/>
        <family val="2"/>
      </rPr>
      <t xml:space="preserve"> 18%; </t>
    </r>
    <r>
      <rPr>
        <sz val="10"/>
        <rFont val="Arial"/>
        <family val="2"/>
      </rPr>
      <t>75+</t>
    </r>
    <r>
      <rPr>
        <i/>
        <sz val="10"/>
        <rFont val="Arial"/>
        <family val="2"/>
      </rPr>
      <t xml:space="preserve"> 34%</t>
    </r>
  </si>
  <si>
    <r>
      <t xml:space="preserve">All adults - 15% mdd </t>
    </r>
    <r>
      <rPr>
        <i/>
        <sz val="10"/>
        <rFont val="Arial"/>
        <family val="2"/>
      </rPr>
      <t>13%</t>
    </r>
    <r>
      <rPr>
        <sz val="10"/>
        <rFont val="Arial"/>
        <family val="2"/>
      </rPr>
      <t xml:space="preserve">; Other areas </t>
    </r>
    <r>
      <rPr>
        <i/>
        <sz val="10"/>
        <rFont val="Arial"/>
        <family val="2"/>
      </rPr>
      <t xml:space="preserve">25%.                                </t>
    </r>
    <r>
      <rPr>
        <sz val="10"/>
        <rFont val="Arial"/>
        <family val="2"/>
      </rPr>
      <t>Variation by age</t>
    </r>
    <r>
      <rPr>
        <i/>
        <sz val="10"/>
        <rFont val="Arial"/>
        <family val="2"/>
      </rPr>
      <t xml:space="preserve"> - </t>
    </r>
    <r>
      <rPr>
        <sz val="10"/>
        <rFont val="Arial"/>
        <family val="2"/>
      </rPr>
      <t>16-24 30%</t>
    </r>
    <r>
      <rPr>
        <i/>
        <sz val="10"/>
        <rFont val="Arial"/>
        <family val="2"/>
      </rPr>
      <t xml:space="preserve">; </t>
    </r>
    <r>
      <rPr>
        <sz val="10"/>
        <rFont val="Arial"/>
        <family val="2"/>
      </rPr>
      <t>35-44</t>
    </r>
    <r>
      <rPr>
        <i/>
        <sz val="10"/>
        <rFont val="Arial"/>
        <family val="2"/>
      </rPr>
      <t xml:space="preserve"> 24%; </t>
    </r>
    <r>
      <rPr>
        <sz val="10"/>
        <rFont val="Arial"/>
        <family val="2"/>
      </rPr>
      <t>75+</t>
    </r>
    <r>
      <rPr>
        <i/>
        <sz val="10"/>
        <rFont val="Arial"/>
        <family val="2"/>
      </rPr>
      <t xml:space="preserve"> 19%.                       </t>
    </r>
    <r>
      <rPr>
        <sz val="10"/>
        <rFont val="Arial"/>
        <family val="2"/>
      </rPr>
      <t xml:space="preserve">   SHS 2017</t>
    </r>
    <r>
      <rPr>
        <vertAlign val="superscript"/>
        <sz val="10"/>
        <rFont val="Arial"/>
        <family val="2"/>
      </rPr>
      <t>2</t>
    </r>
    <r>
      <rPr>
        <sz val="10"/>
        <rFont val="Arial"/>
        <family val="2"/>
      </rPr>
      <t xml:space="preserve"> Scotland -</t>
    </r>
    <r>
      <rPr>
        <i/>
        <sz val="10"/>
        <rFont val="Arial"/>
        <family val="2"/>
      </rPr>
      <t xml:space="preserve"> 28% </t>
    </r>
    <r>
      <rPr>
        <sz val="10"/>
        <rFont val="Arial"/>
        <family val="2"/>
      </rPr>
      <t>overall;</t>
    </r>
    <r>
      <rPr>
        <i/>
        <sz val="10"/>
        <rFont val="Arial"/>
        <family val="2"/>
      </rPr>
      <t xml:space="preserve"> 30% </t>
    </r>
    <r>
      <rPr>
        <sz val="10"/>
        <rFont val="Arial"/>
        <family val="2"/>
      </rPr>
      <t xml:space="preserve">females; </t>
    </r>
    <r>
      <rPr>
        <i/>
        <sz val="10"/>
        <rFont val="Arial"/>
        <family val="2"/>
      </rPr>
      <t xml:space="preserve">26% </t>
    </r>
    <r>
      <rPr>
        <sz val="10"/>
        <rFont val="Arial"/>
        <family val="2"/>
      </rPr>
      <t xml:space="preserve">males. Glasgow - </t>
    </r>
    <r>
      <rPr>
        <i/>
        <sz val="10"/>
        <rFont val="Arial"/>
        <family val="2"/>
      </rPr>
      <t xml:space="preserve">21% </t>
    </r>
    <r>
      <rPr>
        <sz val="10"/>
        <rFont val="Arial"/>
        <family val="2"/>
      </rPr>
      <t>overall;</t>
    </r>
    <r>
      <rPr>
        <i/>
        <sz val="10"/>
        <rFont val="Arial"/>
        <family val="2"/>
      </rPr>
      <t xml:space="preserve"> 23% </t>
    </r>
    <r>
      <rPr>
        <sz val="10"/>
        <rFont val="Arial"/>
        <family val="2"/>
      </rPr>
      <t>females;</t>
    </r>
    <r>
      <rPr>
        <i/>
        <sz val="10"/>
        <rFont val="Arial"/>
        <family val="2"/>
      </rPr>
      <t xml:space="preserve"> 19% </t>
    </r>
    <r>
      <rPr>
        <sz val="10"/>
        <rFont val="Arial"/>
        <family val="2"/>
      </rPr>
      <t xml:space="preserve">males.   </t>
    </r>
  </si>
  <si>
    <r>
      <rPr>
        <i/>
        <sz val="10"/>
        <rFont val="Arial"/>
        <family val="2"/>
      </rPr>
      <t>88.0%</t>
    </r>
    <r>
      <rPr>
        <sz val="10"/>
        <rFont val="Arial"/>
        <family val="2"/>
      </rPr>
      <t xml:space="preserve"> for Scotland overall ranging from </t>
    </r>
    <r>
      <rPr>
        <i/>
        <sz val="10"/>
        <rFont val="Arial"/>
        <family val="2"/>
      </rPr>
      <t>82%</t>
    </r>
    <r>
      <rPr>
        <sz val="10"/>
        <rFont val="Arial"/>
        <family val="2"/>
      </rPr>
      <t xml:space="preserve"> (SIMD Q1) to </t>
    </r>
    <r>
      <rPr>
        <i/>
        <sz val="10"/>
        <rFont val="Arial"/>
        <family val="2"/>
      </rPr>
      <t>96%</t>
    </r>
    <r>
      <rPr>
        <sz val="10"/>
        <rFont val="Arial"/>
        <family val="2"/>
      </rPr>
      <t xml:space="preserve"> (SIMD Q5) or </t>
    </r>
    <r>
      <rPr>
        <i/>
        <sz val="10"/>
        <rFont val="Arial"/>
        <family val="2"/>
      </rPr>
      <t>61%</t>
    </r>
    <r>
      <rPr>
        <sz val="10"/>
        <rFont val="Arial"/>
        <family val="2"/>
      </rPr>
      <t xml:space="preserve"> (HH income 6-10K) to </t>
    </r>
    <r>
      <rPr>
        <i/>
        <sz val="10"/>
        <rFont val="Arial"/>
        <family val="2"/>
      </rPr>
      <t>99%</t>
    </r>
    <r>
      <rPr>
        <sz val="10"/>
        <rFont val="Arial"/>
        <family val="2"/>
      </rPr>
      <t xml:space="preserve"> (HH income 40K+). By age, </t>
    </r>
    <r>
      <rPr>
        <i/>
        <sz val="10"/>
        <rFont val="Arial"/>
        <family val="2"/>
      </rPr>
      <t>98/99%</t>
    </r>
    <r>
      <rPr>
        <sz val="10"/>
        <rFont val="Arial"/>
        <family val="2"/>
      </rPr>
      <t xml:space="preserve"> of people 16-44 use the internet compared to </t>
    </r>
    <r>
      <rPr>
        <i/>
        <sz val="10"/>
        <rFont val="Arial"/>
        <family val="2"/>
      </rPr>
      <t>43%</t>
    </r>
    <r>
      <rPr>
        <sz val="10"/>
        <rFont val="Arial"/>
        <family val="2"/>
      </rPr>
      <t xml:space="preserve"> of those 75+. </t>
    </r>
  </si>
  <si>
    <t>Locality/area % share of Glasgow's people living in Scotland's 20% most deprived data zones</t>
  </si>
  <si>
    <t xml:space="preserve">* The data here refer to the number of local authority school pupils, by the SIMD quintile of where they live. Quintile 1 contains the 20% most deprived data zones and Qunitile 5 the least deprived 20%. </t>
  </si>
  <si>
    <r>
      <t xml:space="preserve">Varies by ward within Glasgow from </t>
    </r>
    <r>
      <rPr>
        <i/>
        <sz val="12"/>
        <rFont val="Arial"/>
        <family val="2"/>
      </rPr>
      <t>9.2%</t>
    </r>
    <r>
      <rPr>
        <sz val="12"/>
        <rFont val="Arial"/>
        <family val="2"/>
      </rPr>
      <t xml:space="preserve"> Partick East/Kelvindale to </t>
    </r>
    <r>
      <rPr>
        <i/>
        <sz val="12"/>
        <rFont val="Arial"/>
        <family val="2"/>
      </rPr>
      <t>57.7%</t>
    </r>
    <r>
      <rPr>
        <sz val="12"/>
        <rFont val="Arial"/>
        <family val="2"/>
      </rPr>
      <t xml:space="preserve"> Southside Central.</t>
    </r>
  </si>
  <si>
    <r>
      <t xml:space="preserve">Varies by ward within Glasgow from </t>
    </r>
    <r>
      <rPr>
        <i/>
        <sz val="12"/>
        <rFont val="Arial"/>
        <family val="2"/>
      </rPr>
      <t>8.2%</t>
    </r>
    <r>
      <rPr>
        <sz val="12"/>
        <rFont val="Arial"/>
        <family val="2"/>
      </rPr>
      <t xml:space="preserve"> Partick East/Kelvindale to </t>
    </r>
    <r>
      <rPr>
        <i/>
        <sz val="12"/>
        <rFont val="Arial"/>
        <family val="2"/>
      </rPr>
      <t>48.6%</t>
    </r>
    <r>
      <rPr>
        <sz val="12"/>
        <rFont val="Arial"/>
        <family val="2"/>
      </rPr>
      <t xml:space="preserve"> Southside Central.</t>
    </r>
  </si>
  <si>
    <r>
      <t>Varies by constituency within Glasgow from</t>
    </r>
    <r>
      <rPr>
        <i/>
        <sz val="12"/>
        <rFont val="Arial"/>
        <family val="2"/>
      </rPr>
      <t xml:space="preserve"> 29.0%</t>
    </r>
    <r>
      <rPr>
        <sz val="12"/>
        <rFont val="Arial"/>
        <family val="2"/>
      </rPr>
      <t xml:space="preserve"> Glasgow North West to </t>
    </r>
    <r>
      <rPr>
        <i/>
        <sz val="12"/>
        <rFont val="Arial"/>
        <family val="2"/>
      </rPr>
      <t>41.3%</t>
    </r>
    <r>
      <rPr>
        <sz val="12"/>
        <rFont val="Arial"/>
        <family val="2"/>
      </rPr>
      <t xml:space="preserve"> Glasgow Central.</t>
    </r>
  </si>
  <si>
    <r>
      <t xml:space="preserve">All adults - 15% most deprived data zone areas (mdd) </t>
    </r>
    <r>
      <rPr>
        <i/>
        <sz val="10"/>
        <rFont val="Arial"/>
        <family val="2"/>
      </rPr>
      <t>27%</t>
    </r>
    <r>
      <rPr>
        <sz val="10"/>
        <rFont val="Arial"/>
        <family val="2"/>
      </rPr>
      <t xml:space="preserve">; Other areas </t>
    </r>
    <r>
      <rPr>
        <i/>
        <sz val="10"/>
        <rFont val="Arial"/>
        <family val="2"/>
      </rPr>
      <t xml:space="preserve">10%. </t>
    </r>
    <r>
      <rPr>
        <sz val="10"/>
        <color theme="1"/>
        <rFont val="Calibri"/>
        <family val="2"/>
        <scheme val="minor"/>
      </rPr>
      <t/>
    </r>
  </si>
  <si>
    <r>
      <t xml:space="preserve">All adults - 15% mdd </t>
    </r>
    <r>
      <rPr>
        <i/>
        <sz val="10"/>
        <rFont val="Arial"/>
        <family val="2"/>
      </rPr>
      <t>38%</t>
    </r>
    <r>
      <rPr>
        <sz val="10"/>
        <rFont val="Arial"/>
        <family val="2"/>
      </rPr>
      <t xml:space="preserve">; Other areas </t>
    </r>
    <r>
      <rPr>
        <i/>
        <sz val="10"/>
        <rFont val="Arial"/>
        <family val="2"/>
      </rPr>
      <t xml:space="preserve">25%. </t>
    </r>
    <r>
      <rPr>
        <sz val="10"/>
        <color theme="1"/>
        <rFont val="Calibri"/>
        <family val="2"/>
        <scheme val="minor"/>
      </rPr>
      <t/>
    </r>
  </si>
  <si>
    <r>
      <t xml:space="preserve">All adults - 15% mdd </t>
    </r>
    <r>
      <rPr>
        <i/>
        <sz val="10"/>
        <rFont val="Arial"/>
        <family val="2"/>
      </rPr>
      <t>14%</t>
    </r>
    <r>
      <rPr>
        <sz val="10"/>
        <rFont val="Arial"/>
        <family val="2"/>
      </rPr>
      <t>; Other areas</t>
    </r>
    <r>
      <rPr>
        <i/>
        <sz val="10"/>
        <rFont val="Arial"/>
        <family val="2"/>
      </rPr>
      <t xml:space="preserve"> 8%.                                              </t>
    </r>
    <r>
      <rPr>
        <sz val="10"/>
        <rFont val="Arial"/>
        <family val="2"/>
      </rPr>
      <t xml:space="preserve"> SHeS 2017</t>
    </r>
    <r>
      <rPr>
        <vertAlign val="superscript"/>
        <sz val="10"/>
        <rFont val="Arial"/>
        <family val="2"/>
      </rPr>
      <t>3</t>
    </r>
    <r>
      <rPr>
        <sz val="10"/>
        <rFont val="Arial"/>
        <family val="2"/>
      </rPr>
      <t xml:space="preserve"> Scotland -</t>
    </r>
    <r>
      <rPr>
        <i/>
        <sz val="10"/>
        <rFont val="Arial"/>
        <family val="2"/>
      </rPr>
      <t xml:space="preserve"> 8%.</t>
    </r>
  </si>
  <si>
    <r>
      <t xml:space="preserve">% higher than Glasgow average for private rented (Glw </t>
    </r>
    <r>
      <rPr>
        <i/>
        <sz val="9"/>
        <rFont val="Arial"/>
        <family val="2"/>
      </rPr>
      <t>36.0%</t>
    </r>
    <r>
      <rPr>
        <sz val="9"/>
        <rFont val="Arial"/>
        <family val="2"/>
      </rPr>
      <t xml:space="preserve">; Scot </t>
    </r>
    <r>
      <rPr>
        <i/>
        <sz val="9"/>
        <rFont val="Arial"/>
        <family val="2"/>
      </rPr>
      <t>36.9%)</t>
    </r>
    <r>
      <rPr>
        <sz val="9"/>
        <rFont val="Arial"/>
        <family val="2"/>
      </rPr>
      <t xml:space="preserve"> and social housing (Glw </t>
    </r>
    <r>
      <rPr>
        <i/>
        <sz val="9"/>
        <rFont val="Arial"/>
        <family val="2"/>
      </rPr>
      <t>35.0%</t>
    </r>
    <r>
      <rPr>
        <sz val="9"/>
        <rFont val="Arial"/>
        <family val="2"/>
      </rPr>
      <t xml:space="preserve">; Scot </t>
    </r>
    <r>
      <rPr>
        <i/>
        <sz val="9"/>
        <rFont val="Arial"/>
        <family val="2"/>
      </rPr>
      <t>38.5%</t>
    </r>
    <r>
      <rPr>
        <sz val="9"/>
        <rFont val="Arial"/>
        <family val="2"/>
      </rPr>
      <t xml:space="preserve">) households. </t>
    </r>
  </si>
  <si>
    <r>
      <t xml:space="preserve">% higher than Glasgow average for private rented (Glw </t>
    </r>
    <r>
      <rPr>
        <i/>
        <sz val="9"/>
        <rFont val="Arial"/>
        <family val="2"/>
      </rPr>
      <t>26.6%</t>
    </r>
    <r>
      <rPr>
        <sz val="9"/>
        <rFont val="Arial"/>
        <family val="2"/>
      </rPr>
      <t xml:space="preserve">; Scot </t>
    </r>
    <r>
      <rPr>
        <i/>
        <sz val="9"/>
        <rFont val="Arial"/>
        <family val="2"/>
      </rPr>
      <t>21.7%</t>
    </r>
    <r>
      <rPr>
        <sz val="9"/>
        <rFont val="Arial"/>
        <family val="2"/>
      </rPr>
      <t xml:space="preserve">) and other** (Glw </t>
    </r>
    <r>
      <rPr>
        <i/>
        <sz val="9"/>
        <rFont val="Arial"/>
        <family val="2"/>
      </rPr>
      <t>16.9%</t>
    </r>
    <r>
      <rPr>
        <sz val="9"/>
        <rFont val="Arial"/>
        <family val="2"/>
      </rPr>
      <t xml:space="preserve">; </t>
    </r>
    <r>
      <rPr>
        <i/>
        <sz val="9"/>
        <rFont val="Arial"/>
        <family val="2"/>
      </rPr>
      <t>13.8%</t>
    </r>
    <r>
      <rPr>
        <sz val="9"/>
        <rFont val="Arial"/>
        <family val="2"/>
      </rPr>
      <t xml:space="preserve">) households. </t>
    </r>
  </si>
  <si>
    <r>
      <t xml:space="preserve">Glasgow pupils attaining SCQF5 or higher range from </t>
    </r>
    <r>
      <rPr>
        <i/>
        <sz val="10"/>
        <color theme="1"/>
        <rFont val="Arial"/>
        <family val="2"/>
      </rPr>
      <t>78%</t>
    </r>
    <r>
      <rPr>
        <sz val="10"/>
        <color theme="1"/>
        <rFont val="Arial"/>
        <family val="2"/>
      </rPr>
      <t xml:space="preserve"> SIMD Q1 (most deprived) to </t>
    </r>
    <r>
      <rPr>
        <i/>
        <sz val="10"/>
        <color theme="1"/>
        <rFont val="Arial"/>
        <family val="2"/>
      </rPr>
      <t>95%</t>
    </r>
    <r>
      <rPr>
        <sz val="10"/>
        <color theme="1"/>
        <rFont val="Arial"/>
        <family val="2"/>
      </rPr>
      <t xml:space="preserve"> SIMD Q5 (least deprived); Scotland pupils - Q1 </t>
    </r>
    <r>
      <rPr>
        <i/>
        <sz val="10"/>
        <color theme="1"/>
        <rFont val="Arial"/>
        <family val="2"/>
      </rPr>
      <t>75%</t>
    </r>
    <r>
      <rPr>
        <sz val="10"/>
        <color theme="1"/>
        <rFont val="Arial"/>
        <family val="2"/>
      </rPr>
      <t xml:space="preserve"> to Q5 </t>
    </r>
    <r>
      <rPr>
        <i/>
        <sz val="10"/>
        <color theme="1"/>
        <rFont val="Arial"/>
        <family val="2"/>
      </rPr>
      <t>86%</t>
    </r>
    <r>
      <rPr>
        <sz val="10"/>
        <color theme="1"/>
        <rFont val="Arial"/>
        <family val="2"/>
      </rPr>
      <t>.</t>
    </r>
  </si>
  <si>
    <r>
      <t xml:space="preserve">Glasgow pupils attaining SCQF6 or higher range from </t>
    </r>
    <r>
      <rPr>
        <i/>
        <sz val="10"/>
        <color theme="1"/>
        <rFont val="Arial"/>
        <family val="2"/>
      </rPr>
      <t>53%</t>
    </r>
    <r>
      <rPr>
        <sz val="10"/>
        <color theme="1"/>
        <rFont val="Arial"/>
        <family val="2"/>
      </rPr>
      <t xml:space="preserve"> SIMD Q1 to </t>
    </r>
    <r>
      <rPr>
        <i/>
        <sz val="10"/>
        <color theme="1"/>
        <rFont val="Arial"/>
        <family val="2"/>
      </rPr>
      <t xml:space="preserve">85% </t>
    </r>
    <r>
      <rPr>
        <sz val="10"/>
        <color theme="1"/>
        <rFont val="Arial"/>
        <family val="2"/>
      </rPr>
      <t xml:space="preserve">SIMD Q5; Scotland pupils - Q1 </t>
    </r>
    <r>
      <rPr>
        <i/>
        <sz val="10"/>
        <color theme="1"/>
        <rFont val="Arial"/>
        <family val="2"/>
      </rPr>
      <t>47%</t>
    </r>
    <r>
      <rPr>
        <sz val="10"/>
        <color theme="1"/>
        <rFont val="Arial"/>
        <family val="2"/>
      </rPr>
      <t xml:space="preserve"> to Q5 </t>
    </r>
    <r>
      <rPr>
        <i/>
        <sz val="10"/>
        <color theme="1"/>
        <rFont val="Arial"/>
        <family val="2"/>
      </rPr>
      <t>83%.</t>
    </r>
  </si>
  <si>
    <r>
      <t xml:space="preserve">Scotland rates of looked after children achieving SCQF4 or better vary by placement type from </t>
    </r>
    <r>
      <rPr>
        <i/>
        <sz val="10"/>
        <color theme="1"/>
        <rFont val="Arial"/>
        <family val="2"/>
      </rPr>
      <t>34%</t>
    </r>
    <r>
      <rPr>
        <sz val="10"/>
        <color theme="1"/>
        <rFont val="Arial"/>
        <family val="2"/>
      </rPr>
      <t xml:space="preserve"> in other residential,</t>
    </r>
    <r>
      <rPr>
        <i/>
        <sz val="10"/>
        <color theme="1"/>
        <rFont val="Arial"/>
        <family val="2"/>
      </rPr>
      <t xml:space="preserve"> 48%</t>
    </r>
    <r>
      <rPr>
        <sz val="10"/>
        <color theme="1"/>
        <rFont val="Arial"/>
        <family val="2"/>
      </rPr>
      <t xml:space="preserve"> of looked after at home to </t>
    </r>
    <r>
      <rPr>
        <i/>
        <sz val="10"/>
        <color theme="1"/>
        <rFont val="Arial"/>
        <family val="2"/>
      </rPr>
      <t>94%</t>
    </r>
    <r>
      <rPr>
        <sz val="10"/>
        <color theme="1"/>
        <rFont val="Arial"/>
        <family val="2"/>
      </rPr>
      <t xml:space="preserve"> in provided foster care.</t>
    </r>
  </si>
  <si>
    <t>Impact of the coronavirus (COVID-19) on School Leaver Destinations:</t>
  </si>
  <si>
    <t>Impact of the coronavirus (COVID-19) on School Leaver Attainment:</t>
  </si>
  <si>
    <r>
      <t xml:space="preserve">15% mdd 28%; Other areas in Glasgow </t>
    </r>
    <r>
      <rPr>
        <i/>
        <sz val="10"/>
        <rFont val="Arial"/>
        <family val="2"/>
      </rPr>
      <t>13%</t>
    </r>
    <r>
      <rPr>
        <sz val="10"/>
        <rFont val="Arial"/>
        <family val="2"/>
      </rPr>
      <t xml:space="preserve">. Age variability: 16-24 years </t>
    </r>
    <r>
      <rPr>
        <i/>
        <sz val="10"/>
        <rFont val="Arial"/>
        <family val="2"/>
      </rPr>
      <t>5%;</t>
    </r>
    <r>
      <rPr>
        <sz val="10"/>
        <rFont val="Arial"/>
        <family val="2"/>
      </rPr>
      <t xml:space="preserve"> 45-54 </t>
    </r>
    <r>
      <rPr>
        <i/>
        <sz val="10"/>
        <rFont val="Arial"/>
        <family val="2"/>
      </rPr>
      <t>23%</t>
    </r>
    <r>
      <rPr>
        <sz val="10"/>
        <rFont val="Arial"/>
        <family val="2"/>
      </rPr>
      <t>; 75+ years</t>
    </r>
    <r>
      <rPr>
        <i/>
        <sz val="10"/>
        <rFont val="Arial"/>
        <family val="2"/>
      </rPr>
      <t xml:space="preserve"> 49%</t>
    </r>
    <r>
      <rPr>
        <sz val="10"/>
        <rFont val="Arial"/>
        <family val="2"/>
      </rPr>
      <t xml:space="preserve">.                                    </t>
    </r>
  </si>
  <si>
    <r>
      <t xml:space="preserve">Varies by age from </t>
    </r>
    <r>
      <rPr>
        <i/>
        <sz val="10"/>
        <rFont val="Arial"/>
        <family val="2"/>
      </rPr>
      <t>15%</t>
    </r>
    <r>
      <rPr>
        <sz val="10"/>
        <rFont val="Arial"/>
        <family val="2"/>
      </rPr>
      <t xml:space="preserve"> at 16-24 to </t>
    </r>
    <r>
      <rPr>
        <i/>
        <sz val="10"/>
        <rFont val="Arial"/>
        <family val="2"/>
      </rPr>
      <t xml:space="preserve">3% </t>
    </r>
    <r>
      <rPr>
        <sz val="10"/>
        <rFont val="Arial"/>
        <family val="2"/>
      </rPr>
      <t>at 75+.                                            SCJS</t>
    </r>
    <r>
      <rPr>
        <vertAlign val="superscript"/>
        <sz val="10"/>
        <rFont val="Arial"/>
        <family val="2"/>
      </rPr>
      <t>4(a)</t>
    </r>
    <r>
      <rPr>
        <sz val="10"/>
        <rFont val="Arial"/>
        <family val="2"/>
      </rPr>
      <t xml:space="preserve"> Greater Glasgow (G division) overall rate of crime victimisation - </t>
    </r>
    <r>
      <rPr>
        <i/>
        <sz val="10"/>
        <rFont val="Arial"/>
        <family val="2"/>
      </rPr>
      <t>15.9%</t>
    </r>
    <r>
      <rPr>
        <sz val="10"/>
        <rFont val="Arial"/>
        <family val="2"/>
      </rPr>
      <t>. SCJS</t>
    </r>
    <r>
      <rPr>
        <vertAlign val="superscript"/>
        <sz val="10"/>
        <rFont val="Arial"/>
        <family val="2"/>
      </rPr>
      <t>4(b)</t>
    </r>
    <r>
      <rPr>
        <sz val="10"/>
        <rFont val="Arial"/>
        <family val="2"/>
      </rPr>
      <t xml:space="preserve"> Scotland - </t>
    </r>
    <r>
      <rPr>
        <i/>
        <sz val="10"/>
        <rFont val="Arial"/>
        <family val="2"/>
      </rPr>
      <t>11.9%</t>
    </r>
    <r>
      <rPr>
        <sz val="10"/>
        <rFont val="Arial"/>
        <family val="2"/>
      </rPr>
      <t xml:space="preserve"> overall; </t>
    </r>
    <r>
      <rPr>
        <i/>
        <sz val="10"/>
        <rFont val="Arial"/>
        <family val="2"/>
      </rPr>
      <t>11.6%</t>
    </r>
    <r>
      <rPr>
        <sz val="10"/>
        <rFont val="Arial"/>
        <family val="2"/>
      </rPr>
      <t xml:space="preserve"> males,</t>
    </r>
    <r>
      <rPr>
        <i/>
        <sz val="10"/>
        <rFont val="Arial"/>
        <family val="2"/>
      </rPr>
      <t xml:space="preserve"> 12.3%</t>
    </r>
    <r>
      <rPr>
        <sz val="10"/>
        <rFont val="Arial"/>
        <family val="2"/>
      </rPr>
      <t xml:space="preserve"> females; </t>
    </r>
    <r>
      <rPr>
        <i/>
        <sz val="10"/>
        <rFont val="Arial"/>
        <family val="2"/>
      </rPr>
      <t>18.3%</t>
    </r>
    <r>
      <rPr>
        <sz val="10"/>
        <rFont val="Arial"/>
        <family val="2"/>
      </rPr>
      <t xml:space="preserve"> aged 16-24, </t>
    </r>
    <r>
      <rPr>
        <i/>
        <sz val="10"/>
        <rFont val="Arial"/>
        <family val="2"/>
      </rPr>
      <t>6.9%</t>
    </r>
    <r>
      <rPr>
        <sz val="10"/>
        <rFont val="Arial"/>
        <family val="2"/>
      </rPr>
      <t xml:space="preserve"> age 60+; 15% mdd </t>
    </r>
    <r>
      <rPr>
        <i/>
        <sz val="10"/>
        <rFont val="Arial"/>
        <family val="2"/>
      </rPr>
      <t>16.5%</t>
    </r>
    <r>
      <rPr>
        <sz val="10"/>
        <rFont val="Arial"/>
        <family val="2"/>
      </rPr>
      <t xml:space="preserve">, rest of Scotland </t>
    </r>
    <r>
      <rPr>
        <i/>
        <sz val="10"/>
        <rFont val="Arial"/>
        <family val="2"/>
      </rPr>
      <t>11.2%</t>
    </r>
    <r>
      <rPr>
        <sz val="10"/>
        <rFont val="Arial"/>
        <family val="2"/>
      </rPr>
      <t xml:space="preserve">. </t>
    </r>
  </si>
  <si>
    <r>
      <rPr>
        <i/>
        <sz val="10"/>
        <rFont val="Arial"/>
        <family val="2"/>
      </rPr>
      <t xml:space="preserve">87.2% </t>
    </r>
    <r>
      <rPr>
        <sz val="10"/>
        <rFont val="Arial"/>
        <family val="2"/>
      </rPr>
      <t xml:space="preserve">of Glasgow &amp; </t>
    </r>
    <r>
      <rPr>
        <i/>
        <sz val="10"/>
        <rFont val="Arial"/>
        <family val="2"/>
      </rPr>
      <t>84.1%</t>
    </r>
    <r>
      <rPr>
        <sz val="10"/>
        <rFont val="Arial"/>
        <family val="2"/>
      </rPr>
      <t xml:space="preserve"> Scotland reports submitted for males; </t>
    </r>
    <r>
      <rPr>
        <i/>
        <sz val="10"/>
        <rFont val="Arial"/>
        <family val="2"/>
      </rPr>
      <t>52.1%</t>
    </r>
    <r>
      <rPr>
        <sz val="10"/>
        <rFont val="Arial"/>
        <family val="2"/>
      </rPr>
      <t xml:space="preserve"> Glasgow &amp; </t>
    </r>
    <r>
      <rPr>
        <i/>
        <sz val="10"/>
        <rFont val="Arial"/>
        <family val="2"/>
      </rPr>
      <t>49.9%</t>
    </r>
    <r>
      <rPr>
        <sz val="10"/>
        <rFont val="Arial"/>
        <family val="2"/>
      </rPr>
      <t xml:space="preserve"> Scotland reports for unemployed people.</t>
    </r>
  </si>
  <si>
    <r>
      <t xml:space="preserve">All BME: Speaks English well - </t>
    </r>
    <r>
      <rPr>
        <i/>
        <sz val="10"/>
        <color theme="1"/>
        <rFont val="Arial"/>
        <family val="2"/>
      </rPr>
      <t>84%</t>
    </r>
    <r>
      <rPr>
        <sz val="10"/>
        <color theme="1"/>
        <rFont val="Arial"/>
        <family val="2"/>
      </rPr>
      <t xml:space="preserve">, Doesn’t speak English well - </t>
    </r>
    <r>
      <rPr>
        <i/>
        <sz val="10"/>
        <color theme="1"/>
        <rFont val="Arial"/>
        <family val="2"/>
      </rPr>
      <t>65%;</t>
    </r>
    <r>
      <rPr>
        <sz val="10"/>
        <color theme="1"/>
        <rFont val="Arial"/>
        <family val="2"/>
      </rPr>
      <t xml:space="preserve"> Lived in UK 10yrs+ - </t>
    </r>
    <r>
      <rPr>
        <i/>
        <sz val="10"/>
        <color theme="1"/>
        <rFont val="Arial"/>
        <family val="2"/>
      </rPr>
      <t>72%</t>
    </r>
    <r>
      <rPr>
        <sz val="10"/>
        <color theme="1"/>
        <rFont val="Arial"/>
        <family val="2"/>
      </rPr>
      <t xml:space="preserve">, lived in UK &lt;10yrs - </t>
    </r>
    <r>
      <rPr>
        <i/>
        <sz val="10"/>
        <color theme="1"/>
        <rFont val="Arial"/>
        <family val="2"/>
      </rPr>
      <t>91%</t>
    </r>
    <r>
      <rPr>
        <sz val="10"/>
        <color theme="1"/>
        <rFont val="Arial"/>
        <family val="2"/>
      </rPr>
      <t>.</t>
    </r>
  </si>
  <si>
    <r>
      <t xml:space="preserve">All BME: Lived in UK 10yrs+ - </t>
    </r>
    <r>
      <rPr>
        <i/>
        <sz val="10"/>
        <color theme="1"/>
        <rFont val="Arial"/>
        <family val="2"/>
      </rPr>
      <t>86%</t>
    </r>
    <r>
      <rPr>
        <sz val="10"/>
        <color theme="1"/>
        <rFont val="Arial"/>
        <family val="2"/>
      </rPr>
      <t>, lived in UK &lt;10yrs -</t>
    </r>
    <r>
      <rPr>
        <i/>
        <sz val="10"/>
        <color theme="1"/>
        <rFont val="Arial"/>
        <family val="2"/>
      </rPr>
      <t xml:space="preserve"> 96%</t>
    </r>
    <r>
      <rPr>
        <sz val="10"/>
        <color theme="1"/>
        <rFont val="Arial"/>
        <family val="2"/>
      </rPr>
      <t>.</t>
    </r>
  </si>
  <si>
    <r>
      <t xml:space="preserve">All BME: Speaks English well - </t>
    </r>
    <r>
      <rPr>
        <i/>
        <sz val="10"/>
        <color theme="1"/>
        <rFont val="Arial"/>
        <family val="2"/>
      </rPr>
      <t>68%</t>
    </r>
    <r>
      <rPr>
        <sz val="10"/>
        <color theme="1"/>
        <rFont val="Arial"/>
        <family val="2"/>
      </rPr>
      <t>, Doesn’t speak English well -</t>
    </r>
    <r>
      <rPr>
        <i/>
        <sz val="10"/>
        <color theme="1"/>
        <rFont val="Arial"/>
        <family val="2"/>
      </rPr>
      <t xml:space="preserve"> 49%. </t>
    </r>
  </si>
  <si>
    <r>
      <t xml:space="preserve">All BME: Speaks English well - </t>
    </r>
    <r>
      <rPr>
        <i/>
        <sz val="10"/>
        <color theme="1"/>
        <rFont val="Arial"/>
        <family val="2"/>
      </rPr>
      <t>11%</t>
    </r>
    <r>
      <rPr>
        <sz val="10"/>
        <color theme="1"/>
        <rFont val="Arial"/>
        <family val="2"/>
      </rPr>
      <t xml:space="preserve">, Doesn’t speak English well - </t>
    </r>
    <r>
      <rPr>
        <i/>
        <sz val="10"/>
        <color theme="1"/>
        <rFont val="Arial"/>
        <family val="2"/>
      </rPr>
      <t>32%</t>
    </r>
    <r>
      <rPr>
        <sz val="10"/>
        <color theme="1"/>
        <rFont val="Arial"/>
        <family val="2"/>
      </rPr>
      <t xml:space="preserve">; Lived in UK 10yrs+ - </t>
    </r>
    <r>
      <rPr>
        <i/>
        <sz val="10"/>
        <color theme="1"/>
        <rFont val="Arial"/>
        <family val="2"/>
      </rPr>
      <t>23%</t>
    </r>
    <r>
      <rPr>
        <sz val="10"/>
        <color theme="1"/>
        <rFont val="Arial"/>
        <family val="2"/>
      </rPr>
      <t xml:space="preserve">, lived in UK &lt;10yrs - </t>
    </r>
    <r>
      <rPr>
        <i/>
        <sz val="10"/>
        <color theme="1"/>
        <rFont val="Arial"/>
        <family val="2"/>
      </rPr>
      <t>6%.</t>
    </r>
  </si>
  <si>
    <r>
      <t xml:space="preserve">All BME: Speaks English well - </t>
    </r>
    <r>
      <rPr>
        <i/>
        <sz val="10"/>
        <color theme="1"/>
        <rFont val="Arial"/>
        <family val="2"/>
      </rPr>
      <t>22%</t>
    </r>
    <r>
      <rPr>
        <sz val="10"/>
        <color theme="1"/>
        <rFont val="Arial"/>
        <family val="2"/>
      </rPr>
      <t xml:space="preserve">, Doesn’t speak English well - </t>
    </r>
    <r>
      <rPr>
        <i/>
        <sz val="10"/>
        <color theme="1"/>
        <rFont val="Arial"/>
        <family val="2"/>
      </rPr>
      <t>43%</t>
    </r>
    <r>
      <rPr>
        <sz val="10"/>
        <color theme="1"/>
        <rFont val="Arial"/>
        <family val="2"/>
      </rPr>
      <t xml:space="preserve">; Lived in UK 10yrs+ - </t>
    </r>
    <r>
      <rPr>
        <i/>
        <sz val="10"/>
        <color theme="1"/>
        <rFont val="Arial"/>
        <family val="2"/>
      </rPr>
      <t>38%</t>
    </r>
    <r>
      <rPr>
        <sz val="10"/>
        <color theme="1"/>
        <rFont val="Arial"/>
        <family val="2"/>
      </rPr>
      <t>, lived in UK &lt;10yrs -</t>
    </r>
    <r>
      <rPr>
        <i/>
        <sz val="10"/>
        <color theme="1"/>
        <rFont val="Arial"/>
        <family val="2"/>
      </rPr>
      <t xml:space="preserve"> 12%.</t>
    </r>
  </si>
  <si>
    <r>
      <t xml:space="preserve">All BME: Lived in UK 10yrs+ - </t>
    </r>
    <r>
      <rPr>
        <i/>
        <sz val="10"/>
        <color theme="1"/>
        <rFont val="Arial"/>
        <family val="2"/>
      </rPr>
      <t>13%</t>
    </r>
    <r>
      <rPr>
        <sz val="10"/>
        <color theme="1"/>
        <rFont val="Arial"/>
        <family val="2"/>
      </rPr>
      <t xml:space="preserve">, lived in UK &lt;10yrs - </t>
    </r>
    <r>
      <rPr>
        <i/>
        <sz val="10"/>
        <color theme="1"/>
        <rFont val="Arial"/>
        <family val="2"/>
      </rPr>
      <t>18%.</t>
    </r>
  </si>
  <si>
    <r>
      <t xml:space="preserve">All BME: Speaks English well - </t>
    </r>
    <r>
      <rPr>
        <i/>
        <sz val="10"/>
        <color theme="1"/>
        <rFont val="Arial"/>
        <family val="2"/>
      </rPr>
      <t>8%</t>
    </r>
    <r>
      <rPr>
        <sz val="10"/>
        <color theme="1"/>
        <rFont val="Arial"/>
        <family val="2"/>
      </rPr>
      <t>, Doesn’t speak English well -</t>
    </r>
    <r>
      <rPr>
        <i/>
        <sz val="10"/>
        <color theme="1"/>
        <rFont val="Arial"/>
        <family val="2"/>
      </rPr>
      <t xml:space="preserve"> 1%</t>
    </r>
    <r>
      <rPr>
        <sz val="10"/>
        <color theme="1"/>
        <rFont val="Arial"/>
        <family val="2"/>
      </rPr>
      <t>; Lived in UK 10yrs+ -</t>
    </r>
    <r>
      <rPr>
        <i/>
        <sz val="10"/>
        <color theme="1"/>
        <rFont val="Arial"/>
        <family val="2"/>
      </rPr>
      <t xml:space="preserve"> 9%</t>
    </r>
    <r>
      <rPr>
        <sz val="10"/>
        <color theme="1"/>
        <rFont val="Arial"/>
        <family val="2"/>
      </rPr>
      <t>, lived in UK &lt;10yrs -</t>
    </r>
    <r>
      <rPr>
        <i/>
        <sz val="10"/>
        <color theme="1"/>
        <rFont val="Arial"/>
        <family val="2"/>
      </rPr>
      <t xml:space="preserve"> 5%</t>
    </r>
    <r>
      <rPr>
        <sz val="10"/>
        <color theme="1"/>
        <rFont val="Arial"/>
        <family val="2"/>
      </rPr>
      <t>.</t>
    </r>
  </si>
  <si>
    <r>
      <t xml:space="preserve">All BME: Lived in UK 10yrs+ - </t>
    </r>
    <r>
      <rPr>
        <i/>
        <sz val="10"/>
        <color theme="1"/>
        <rFont val="Arial"/>
        <family val="2"/>
      </rPr>
      <t xml:space="preserve">7%, </t>
    </r>
    <r>
      <rPr>
        <sz val="10"/>
        <color theme="1"/>
        <rFont val="Arial"/>
        <family val="2"/>
      </rPr>
      <t xml:space="preserve">lived in UK &lt;10yrs - </t>
    </r>
    <r>
      <rPr>
        <i/>
        <sz val="10"/>
        <color theme="1"/>
        <rFont val="Arial"/>
        <family val="2"/>
      </rPr>
      <t>10%.</t>
    </r>
  </si>
  <si>
    <r>
      <t>All BME: Speaks English well -</t>
    </r>
    <r>
      <rPr>
        <i/>
        <sz val="10"/>
        <color theme="1"/>
        <rFont val="Arial"/>
        <family val="2"/>
      </rPr>
      <t xml:space="preserve"> 38%, </t>
    </r>
    <r>
      <rPr>
        <sz val="10"/>
        <color theme="1"/>
        <rFont val="Arial"/>
        <family val="2"/>
      </rPr>
      <t xml:space="preserve">Doesn’t speak English well - </t>
    </r>
    <r>
      <rPr>
        <i/>
        <sz val="10"/>
        <color theme="1"/>
        <rFont val="Arial"/>
        <family val="2"/>
      </rPr>
      <t>26%;</t>
    </r>
    <r>
      <rPr>
        <sz val="10"/>
        <color theme="1"/>
        <rFont val="Arial"/>
        <family val="2"/>
      </rPr>
      <t xml:space="preserve"> Lived in UK 10yrs+ -</t>
    </r>
    <r>
      <rPr>
        <i/>
        <sz val="10"/>
        <color theme="1"/>
        <rFont val="Arial"/>
        <family val="2"/>
      </rPr>
      <t xml:space="preserve"> 23%</t>
    </r>
    <r>
      <rPr>
        <sz val="10"/>
        <color theme="1"/>
        <rFont val="Arial"/>
        <family val="2"/>
      </rPr>
      <t xml:space="preserve">, lived in UK &lt;10yrs - </t>
    </r>
    <r>
      <rPr>
        <i/>
        <sz val="10"/>
        <color theme="1"/>
        <rFont val="Arial"/>
        <family val="2"/>
      </rPr>
      <t>51%.</t>
    </r>
  </si>
  <si>
    <r>
      <t xml:space="preserve">All BME: Speaks English well - </t>
    </r>
    <r>
      <rPr>
        <i/>
        <sz val="10"/>
        <color theme="1"/>
        <rFont val="Arial"/>
        <family val="2"/>
      </rPr>
      <t>74%</t>
    </r>
    <r>
      <rPr>
        <sz val="10"/>
        <color theme="1"/>
        <rFont val="Arial"/>
        <family val="2"/>
      </rPr>
      <t>, Doesn’t speak English well -</t>
    </r>
    <r>
      <rPr>
        <i/>
        <sz val="10"/>
        <color theme="1"/>
        <rFont val="Arial"/>
        <family val="2"/>
      </rPr>
      <t xml:space="preserve"> 59%</t>
    </r>
    <r>
      <rPr>
        <sz val="10"/>
        <color theme="1"/>
        <rFont val="Arial"/>
        <family val="2"/>
      </rPr>
      <t>; Lived in UK 10yrs+ -</t>
    </r>
    <r>
      <rPr>
        <i/>
        <sz val="10"/>
        <color theme="1"/>
        <rFont val="Arial"/>
        <family val="2"/>
      </rPr>
      <t xml:space="preserve"> 68%,</t>
    </r>
    <r>
      <rPr>
        <sz val="10"/>
        <color theme="1"/>
        <rFont val="Arial"/>
        <family val="2"/>
      </rPr>
      <t xml:space="preserve"> lived in UK &lt;10yrs - </t>
    </r>
    <r>
      <rPr>
        <i/>
        <sz val="10"/>
        <color theme="1"/>
        <rFont val="Arial"/>
        <family val="2"/>
      </rPr>
      <t>75%</t>
    </r>
    <r>
      <rPr>
        <sz val="10"/>
        <color theme="1"/>
        <rFont val="Arial"/>
        <family val="2"/>
      </rPr>
      <t>.</t>
    </r>
  </si>
  <si>
    <r>
      <t xml:space="preserve">All BME: Speaks English well - </t>
    </r>
    <r>
      <rPr>
        <i/>
        <sz val="10"/>
        <color theme="1"/>
        <rFont val="Arial"/>
        <family val="2"/>
      </rPr>
      <t>50%</t>
    </r>
    <r>
      <rPr>
        <sz val="10"/>
        <color theme="1"/>
        <rFont val="Arial"/>
        <family val="2"/>
      </rPr>
      <t xml:space="preserve">, Doesn’t speak English well - </t>
    </r>
    <r>
      <rPr>
        <i/>
        <sz val="10"/>
        <color theme="1"/>
        <rFont val="Arial"/>
        <family val="2"/>
      </rPr>
      <t>62%;</t>
    </r>
    <r>
      <rPr>
        <sz val="10"/>
        <color theme="1"/>
        <rFont val="Arial"/>
        <family val="2"/>
      </rPr>
      <t xml:space="preserve"> Lived in UK 10yrs+ - </t>
    </r>
    <r>
      <rPr>
        <i/>
        <sz val="10"/>
        <color theme="1"/>
        <rFont val="Arial"/>
        <family val="2"/>
      </rPr>
      <t xml:space="preserve">64%, </t>
    </r>
    <r>
      <rPr>
        <sz val="10"/>
        <color theme="1"/>
        <rFont val="Arial"/>
        <family val="2"/>
      </rPr>
      <t xml:space="preserve">lived in UK &lt;10yrs - </t>
    </r>
    <r>
      <rPr>
        <i/>
        <sz val="10"/>
        <color theme="1"/>
        <rFont val="Arial"/>
        <family val="2"/>
      </rPr>
      <t>39%.</t>
    </r>
  </si>
  <si>
    <r>
      <t xml:space="preserve">All BME: Lived in UK 10yrs+ - </t>
    </r>
    <r>
      <rPr>
        <i/>
        <sz val="10"/>
        <color theme="1"/>
        <rFont val="Arial"/>
        <family val="2"/>
      </rPr>
      <t>9%</t>
    </r>
    <r>
      <rPr>
        <sz val="10"/>
        <color theme="1"/>
        <rFont val="Arial"/>
        <family val="2"/>
      </rPr>
      <t>, lived in UK &lt;10yrs -</t>
    </r>
    <r>
      <rPr>
        <i/>
        <sz val="10"/>
        <color theme="1"/>
        <rFont val="Arial"/>
        <family val="2"/>
      </rPr>
      <t xml:space="preserve"> 14%.</t>
    </r>
  </si>
  <si>
    <r>
      <t xml:space="preserve">All BME: Speaks English well - </t>
    </r>
    <r>
      <rPr>
        <i/>
        <sz val="10"/>
        <color theme="1"/>
        <rFont val="Arial"/>
        <family val="2"/>
      </rPr>
      <t>70%,</t>
    </r>
    <r>
      <rPr>
        <sz val="10"/>
        <color theme="1"/>
        <rFont val="Arial"/>
        <family val="2"/>
      </rPr>
      <t xml:space="preserve"> Doesn’t speak English well -</t>
    </r>
    <r>
      <rPr>
        <i/>
        <sz val="10"/>
        <color theme="1"/>
        <rFont val="Arial"/>
        <family val="2"/>
      </rPr>
      <t xml:space="preserve"> 82%</t>
    </r>
    <r>
      <rPr>
        <sz val="10"/>
        <color theme="1"/>
        <rFont val="Arial"/>
        <family val="2"/>
      </rPr>
      <t xml:space="preserve">; Lived in UK 10yrs+ - </t>
    </r>
    <r>
      <rPr>
        <i/>
        <sz val="10"/>
        <color theme="1"/>
        <rFont val="Arial"/>
        <family val="2"/>
      </rPr>
      <t>84%</t>
    </r>
    <r>
      <rPr>
        <sz val="10"/>
        <color theme="1"/>
        <rFont val="Arial"/>
        <family val="2"/>
      </rPr>
      <t>, lived in UK &lt;10yrs -</t>
    </r>
    <r>
      <rPr>
        <i/>
        <sz val="10"/>
        <color theme="1"/>
        <rFont val="Arial"/>
        <family val="2"/>
      </rPr>
      <t xml:space="preserve"> 58%.</t>
    </r>
  </si>
  <si>
    <r>
      <t>All BME: Lived in UK 10yrs+ -</t>
    </r>
    <r>
      <rPr>
        <i/>
        <sz val="10"/>
        <color theme="1"/>
        <rFont val="Arial"/>
        <family val="2"/>
      </rPr>
      <t xml:space="preserve"> 5.1%,</t>
    </r>
    <r>
      <rPr>
        <sz val="10"/>
        <color theme="1"/>
        <rFont val="Arial"/>
        <family val="2"/>
      </rPr>
      <t xml:space="preserve"> lived in UK &lt;10yrs - </t>
    </r>
    <r>
      <rPr>
        <i/>
        <sz val="10"/>
        <color theme="1"/>
        <rFont val="Arial"/>
        <family val="2"/>
      </rPr>
      <t>1.4%.</t>
    </r>
  </si>
  <si>
    <r>
      <t xml:space="preserve">All BME: Lived in UK 10yrs+ - </t>
    </r>
    <r>
      <rPr>
        <i/>
        <sz val="10"/>
        <color theme="1"/>
        <rFont val="Arial"/>
        <family val="2"/>
      </rPr>
      <t>12%</t>
    </r>
    <r>
      <rPr>
        <sz val="10"/>
        <color theme="1"/>
        <rFont val="Arial"/>
        <family val="2"/>
      </rPr>
      <t xml:space="preserve">, lived in UK &lt;10yrs - </t>
    </r>
    <r>
      <rPr>
        <i/>
        <sz val="10"/>
        <color theme="1"/>
        <rFont val="Arial"/>
        <family val="2"/>
      </rPr>
      <t>8%.</t>
    </r>
  </si>
  <si>
    <r>
      <t xml:space="preserve">All BME: Speaks English well - </t>
    </r>
    <r>
      <rPr>
        <i/>
        <sz val="10"/>
        <color theme="1"/>
        <rFont val="Arial"/>
        <family val="2"/>
      </rPr>
      <t>18%</t>
    </r>
    <r>
      <rPr>
        <sz val="10"/>
        <color theme="1"/>
        <rFont val="Arial"/>
        <family val="2"/>
      </rPr>
      <t xml:space="preserve">, Doesn’t speak English well - </t>
    </r>
    <r>
      <rPr>
        <i/>
        <sz val="10"/>
        <color theme="1"/>
        <rFont val="Arial"/>
        <family val="2"/>
      </rPr>
      <t xml:space="preserve">71%. </t>
    </r>
  </si>
  <si>
    <r>
      <t xml:space="preserve">All BME: Speaks English well - </t>
    </r>
    <r>
      <rPr>
        <i/>
        <sz val="10"/>
        <color theme="1"/>
        <rFont val="Arial"/>
        <family val="2"/>
      </rPr>
      <t>49%</t>
    </r>
    <r>
      <rPr>
        <sz val="10"/>
        <color theme="1"/>
        <rFont val="Arial"/>
        <family val="2"/>
      </rPr>
      <t xml:space="preserve">, Doesn’t speak English well - </t>
    </r>
    <r>
      <rPr>
        <i/>
        <sz val="10"/>
        <color theme="1"/>
        <rFont val="Arial"/>
        <family val="2"/>
      </rPr>
      <t>41%</t>
    </r>
    <r>
      <rPr>
        <sz val="10"/>
        <color theme="1"/>
        <rFont val="Arial"/>
        <family val="2"/>
      </rPr>
      <t xml:space="preserve">; Lived in UK 10yrs+ - </t>
    </r>
    <r>
      <rPr>
        <i/>
        <sz val="10"/>
        <color theme="1"/>
        <rFont val="Arial"/>
        <family val="2"/>
      </rPr>
      <t>51%</t>
    </r>
    <r>
      <rPr>
        <sz val="10"/>
        <color theme="1"/>
        <rFont val="Arial"/>
        <family val="2"/>
      </rPr>
      <t>, lived in UK &lt;10yrs -</t>
    </r>
    <r>
      <rPr>
        <i/>
        <sz val="10"/>
        <color theme="1"/>
        <rFont val="Arial"/>
        <family val="2"/>
      </rPr>
      <t xml:space="preserve"> 44%.</t>
    </r>
  </si>
  <si>
    <t>90+</t>
  </si>
  <si>
    <t>**</t>
  </si>
  <si>
    <t>Other households are those with adult residents (of any age) and no children apart from older people households.</t>
  </si>
  <si>
    <r>
      <t>People with a positive perception of social support available to them (adults 16+)</t>
    </r>
    <r>
      <rPr>
        <vertAlign val="superscript"/>
        <sz val="12"/>
        <rFont val="Arial"/>
        <family val="2"/>
      </rPr>
      <t>2</t>
    </r>
  </si>
  <si>
    <t>Spring 2024</t>
  </si>
  <si>
    <t>stor.scot.nhs.uk homepage</t>
  </si>
  <si>
    <t>2019/20 report (not yet published at time of writing this report)</t>
  </si>
  <si>
    <t>4. NHSGGC Schools Health and Well-being Survey - Glasgow City 2019/20</t>
  </si>
  <si>
    <t>2. NHSGGC Schools Health and Well-being Survey - Glasgow City 2019/20</t>
  </si>
  <si>
    <t>1. NHSGGC Schools Health and Well-being Survey - Glasgow City 2019/20</t>
  </si>
  <si>
    <t>NE 32.4% NW 49.5% S 41.6%</t>
  </si>
  <si>
    <t>Ever engaged in sexual activity with another person (% of S3-4 pupils)</t>
  </si>
  <si>
    <t>Contraception</t>
  </si>
  <si>
    <t>Condoms</t>
  </si>
  <si>
    <t xml:space="preserve">Notes </t>
  </si>
  <si>
    <t>Never use contraception/condoms (% of sexually active S3-S4 pupils)</t>
  </si>
  <si>
    <t>23% (NE) 17% (NW) 20% (S)</t>
  </si>
  <si>
    <t>Contraception includes implant, injection and pill</t>
  </si>
  <si>
    <t>NHSGGC Schools Health and Well-being Survey - Glasgow City 2019/20</t>
  </si>
  <si>
    <t xml:space="preserve">Pupils who report having the recommended 9 hours sleep per night   </t>
  </si>
  <si>
    <r>
      <t>Pupils in single parent households (S1-4 pupils)</t>
    </r>
    <r>
      <rPr>
        <vertAlign val="superscript"/>
        <sz val="12"/>
        <color theme="1"/>
        <rFont val="Arial"/>
        <family val="2"/>
      </rPr>
      <t>4</t>
    </r>
  </si>
  <si>
    <r>
      <t xml:space="preserve">NE </t>
    </r>
    <r>
      <rPr>
        <i/>
        <sz val="10"/>
        <color theme="1"/>
        <rFont val="Arial"/>
        <family val="2"/>
      </rPr>
      <t>31.0%</t>
    </r>
    <r>
      <rPr>
        <sz val="10"/>
        <color theme="1"/>
        <rFont val="Arial"/>
        <family val="2"/>
      </rPr>
      <t>; NW 26</t>
    </r>
    <r>
      <rPr>
        <i/>
        <sz val="10"/>
        <color theme="1"/>
        <rFont val="Arial"/>
        <family val="2"/>
      </rPr>
      <t>%;</t>
    </r>
    <r>
      <rPr>
        <sz val="10"/>
        <color theme="1"/>
        <rFont val="Arial"/>
        <family val="2"/>
      </rPr>
      <t xml:space="preserve"> S </t>
    </r>
    <r>
      <rPr>
        <i/>
        <sz val="10"/>
        <color theme="1"/>
        <rFont val="Arial"/>
        <family val="2"/>
      </rPr>
      <t xml:space="preserve">26.0%. </t>
    </r>
    <r>
      <rPr>
        <sz val="10"/>
        <color theme="1"/>
        <rFont val="Arial"/>
        <family val="2"/>
      </rPr>
      <t>2011 Census</t>
    </r>
    <r>
      <rPr>
        <vertAlign val="superscript"/>
        <sz val="10"/>
        <color theme="1"/>
        <rFont val="Arial"/>
        <family val="2"/>
      </rPr>
      <t>3</t>
    </r>
    <r>
      <rPr>
        <sz val="10"/>
        <color theme="1"/>
        <rFont val="Arial"/>
        <family val="2"/>
      </rPr>
      <t xml:space="preserve"> data children 0-15 in lone parent households: Glw -</t>
    </r>
    <r>
      <rPr>
        <i/>
        <sz val="10"/>
        <color theme="1"/>
        <rFont val="Arial"/>
        <family val="2"/>
      </rPr>
      <t xml:space="preserve">  37.7%</t>
    </r>
    <r>
      <rPr>
        <sz val="10"/>
        <color theme="1"/>
        <rFont val="Arial"/>
        <family val="2"/>
      </rPr>
      <t xml:space="preserve">; Scot - </t>
    </r>
    <r>
      <rPr>
        <i/>
        <sz val="10"/>
        <color theme="1"/>
        <rFont val="Arial"/>
        <family val="2"/>
      </rPr>
      <t>25.4%.</t>
    </r>
  </si>
  <si>
    <r>
      <t>Pupils with a positive rating of their health over last year (S1-4 pupils)</t>
    </r>
    <r>
      <rPr>
        <vertAlign val="superscript"/>
        <sz val="12"/>
        <color theme="1"/>
        <rFont val="Arial"/>
        <family val="2"/>
      </rPr>
      <t>2</t>
    </r>
  </si>
  <si>
    <r>
      <t>2011 Census</t>
    </r>
    <r>
      <rPr>
        <vertAlign val="superscript"/>
        <sz val="10"/>
        <color theme="1"/>
        <rFont val="Arial"/>
        <family val="2"/>
      </rPr>
      <t>3</t>
    </r>
    <r>
      <rPr>
        <sz val="10"/>
        <color theme="1"/>
        <rFont val="Arial"/>
        <family val="2"/>
      </rPr>
      <t xml:space="preserve"> children 0-15 in good/v good health: Glw </t>
    </r>
    <r>
      <rPr>
        <i/>
        <sz val="10"/>
        <color theme="1"/>
        <rFont val="Arial"/>
        <family val="2"/>
      </rPr>
      <t xml:space="preserve">- 96.3%; </t>
    </r>
    <r>
      <rPr>
        <sz val="10"/>
        <color theme="1"/>
        <rFont val="Arial"/>
        <family val="2"/>
      </rPr>
      <t xml:space="preserve">Scot - </t>
    </r>
    <r>
      <rPr>
        <i/>
        <sz val="10"/>
        <color theme="1"/>
        <rFont val="Arial"/>
        <family val="2"/>
      </rPr>
      <t>97.6%.</t>
    </r>
  </si>
  <si>
    <r>
      <t>Pupils with at least one emotional, behaviour or learning difficulty (% S1-4 pupils)</t>
    </r>
    <r>
      <rPr>
        <vertAlign val="superscript"/>
        <sz val="12"/>
        <color theme="1"/>
        <rFont val="Arial"/>
        <family val="2"/>
      </rPr>
      <t>2</t>
    </r>
  </si>
  <si>
    <r>
      <t>Pupils that had been bullied anywhere in the last year (% S1-4 pupils)</t>
    </r>
    <r>
      <rPr>
        <vertAlign val="superscript"/>
        <sz val="12"/>
        <color theme="1"/>
        <rFont val="Arial"/>
        <family val="2"/>
      </rPr>
      <t>2</t>
    </r>
  </si>
  <si>
    <r>
      <t>Pupils doing PE at least once a week (S1-4 pupils - percentage)</t>
    </r>
    <r>
      <rPr>
        <vertAlign val="superscript"/>
        <sz val="12"/>
        <color theme="1"/>
        <rFont val="Arial"/>
        <family val="2"/>
      </rPr>
      <t>1</t>
    </r>
  </si>
  <si>
    <r>
      <t>Pupils meeting the recommended physical activity target of 60 mins moderate physical activity 7 days a week (percentage)</t>
    </r>
    <r>
      <rPr>
        <vertAlign val="superscript"/>
        <sz val="12"/>
        <color theme="1"/>
        <rFont val="Arial"/>
        <family val="2"/>
      </rPr>
      <t>1</t>
    </r>
  </si>
  <si>
    <r>
      <t>Scottish Health Survey 2017</t>
    </r>
    <r>
      <rPr>
        <vertAlign val="superscript"/>
        <sz val="10"/>
        <color theme="1"/>
        <rFont val="Arial"/>
        <family val="2"/>
      </rPr>
      <t>3</t>
    </r>
    <r>
      <rPr>
        <sz val="10"/>
        <color theme="1"/>
        <rFont val="Arial"/>
        <family val="2"/>
      </rPr>
      <t>(a) Scotland rates for children meeting activity target - 33% (all 5-15); 36% (boys); 31% (girls); 18% (all aged 13-15).</t>
    </r>
  </si>
  <si>
    <r>
      <t>SALSUS 2018</t>
    </r>
    <r>
      <rPr>
        <vertAlign val="superscript"/>
        <sz val="10"/>
        <color theme="1"/>
        <rFont val="Arial"/>
        <family val="2"/>
      </rPr>
      <t xml:space="preserve">5  </t>
    </r>
    <r>
      <rPr>
        <sz val="10"/>
        <color theme="1"/>
        <rFont val="Arial"/>
        <family val="2"/>
      </rPr>
      <t xml:space="preserve">NHSGGC rates for children who have never drunk alcohol - </t>
    </r>
    <r>
      <rPr>
        <i/>
        <sz val="10"/>
        <color theme="1"/>
        <rFont val="Arial"/>
        <family val="2"/>
      </rPr>
      <t xml:space="preserve">71% </t>
    </r>
    <r>
      <rPr>
        <sz val="10"/>
        <color theme="1"/>
        <rFont val="Arial"/>
        <family val="2"/>
      </rPr>
      <t xml:space="preserve">(13 yrs/S2); </t>
    </r>
    <r>
      <rPr>
        <i/>
        <sz val="10"/>
        <color theme="1"/>
        <rFont val="Arial"/>
        <family val="2"/>
      </rPr>
      <t>32%</t>
    </r>
    <r>
      <rPr>
        <sz val="10"/>
        <color theme="1"/>
        <rFont val="Arial"/>
        <family val="2"/>
      </rPr>
      <t xml:space="preserve"> (15yrs/S4).</t>
    </r>
  </si>
  <si>
    <r>
      <t>Of those pupils who have drank alcohol, the % who drink alcohol once a week or more</t>
    </r>
    <r>
      <rPr>
        <vertAlign val="superscript"/>
        <sz val="12"/>
        <color theme="1"/>
        <rFont val="Arial"/>
        <family val="2"/>
      </rPr>
      <t>1</t>
    </r>
  </si>
  <si>
    <r>
      <t>SALSUS 2018</t>
    </r>
    <r>
      <rPr>
        <vertAlign val="superscript"/>
        <sz val="10"/>
        <color theme="1"/>
        <rFont val="Arial"/>
        <family val="2"/>
      </rPr>
      <t xml:space="preserve">5  </t>
    </r>
    <r>
      <rPr>
        <sz val="10"/>
        <color theme="1"/>
        <rFont val="Arial"/>
        <family val="2"/>
      </rPr>
      <t xml:space="preserve">NHSGGC rates for children who drank alcohol in last week - </t>
    </r>
    <r>
      <rPr>
        <i/>
        <sz val="10"/>
        <color theme="1"/>
        <rFont val="Arial"/>
        <family val="2"/>
      </rPr>
      <t>6%</t>
    </r>
    <r>
      <rPr>
        <sz val="10"/>
        <color theme="1"/>
        <rFont val="Arial"/>
        <family val="2"/>
      </rPr>
      <t xml:space="preserve"> (13 yrs/S2); </t>
    </r>
    <r>
      <rPr>
        <i/>
        <sz val="10"/>
        <color theme="1"/>
        <rFont val="Arial"/>
        <family val="2"/>
      </rPr>
      <t>18%</t>
    </r>
    <r>
      <rPr>
        <sz val="10"/>
        <color theme="1"/>
        <rFont val="Arial"/>
        <family val="2"/>
      </rPr>
      <t xml:space="preserve"> (15yrs/S4).</t>
    </r>
  </si>
  <si>
    <r>
      <t>SALSUS 2018</t>
    </r>
    <r>
      <rPr>
        <vertAlign val="superscript"/>
        <sz val="10"/>
        <color theme="1"/>
        <rFont val="Arial"/>
        <family val="2"/>
      </rPr>
      <t xml:space="preserve">3  </t>
    </r>
    <r>
      <rPr>
        <sz val="10"/>
        <color theme="1"/>
        <rFont val="Arial"/>
        <family val="2"/>
      </rPr>
      <t xml:space="preserve">NHSGGC rates for children who have ever taken drugs - </t>
    </r>
    <r>
      <rPr>
        <i/>
        <sz val="10"/>
        <color theme="1"/>
        <rFont val="Arial"/>
        <family val="2"/>
      </rPr>
      <t>6%</t>
    </r>
    <r>
      <rPr>
        <sz val="10"/>
        <color theme="1"/>
        <rFont val="Arial"/>
        <family val="2"/>
      </rPr>
      <t xml:space="preserve"> (13 yrs/S2); </t>
    </r>
    <r>
      <rPr>
        <i/>
        <sz val="10"/>
        <color theme="1"/>
        <rFont val="Arial"/>
        <family val="2"/>
      </rPr>
      <t>23%</t>
    </r>
    <r>
      <rPr>
        <sz val="10"/>
        <color theme="1"/>
        <rFont val="Arial"/>
        <family val="2"/>
      </rPr>
      <t xml:space="preserve"> (15yrs/S4).</t>
    </r>
  </si>
  <si>
    <r>
      <t>SALSUS 2018</t>
    </r>
    <r>
      <rPr>
        <vertAlign val="superscript"/>
        <sz val="10"/>
        <color theme="1"/>
        <rFont val="Arial"/>
        <family val="2"/>
      </rPr>
      <t>4</t>
    </r>
    <r>
      <rPr>
        <sz val="10"/>
        <color theme="1"/>
        <rFont val="Arial"/>
        <family val="2"/>
      </rPr>
      <t xml:space="preserve"> </t>
    </r>
    <r>
      <rPr>
        <vertAlign val="superscript"/>
        <sz val="10"/>
        <color theme="1"/>
        <rFont val="Arial"/>
        <family val="2"/>
      </rPr>
      <t xml:space="preserve"> </t>
    </r>
    <r>
      <rPr>
        <sz val="10"/>
        <color theme="1"/>
        <rFont val="Arial"/>
        <family val="2"/>
      </rPr>
      <t xml:space="preserve">NHSGGC rates for children who are regular smokers - </t>
    </r>
    <r>
      <rPr>
        <i/>
        <sz val="10"/>
        <color theme="1"/>
        <rFont val="Arial"/>
        <family val="2"/>
      </rPr>
      <t>2%</t>
    </r>
    <r>
      <rPr>
        <sz val="10"/>
        <color theme="1"/>
        <rFont val="Arial"/>
        <family val="2"/>
      </rPr>
      <t xml:space="preserve"> (13 yrs/S2); </t>
    </r>
    <r>
      <rPr>
        <i/>
        <sz val="10"/>
        <color theme="1"/>
        <rFont val="Arial"/>
        <family val="2"/>
      </rPr>
      <t xml:space="preserve">6% </t>
    </r>
    <r>
      <rPr>
        <sz val="10"/>
        <color theme="1"/>
        <rFont val="Arial"/>
        <family val="2"/>
      </rPr>
      <t>(15yrs/S4).</t>
    </r>
  </si>
  <si>
    <r>
      <t>Pupils who use e-cigarettes (percentage of S1-4 pupils)</t>
    </r>
    <r>
      <rPr>
        <vertAlign val="superscript"/>
        <sz val="12"/>
        <color theme="1"/>
        <rFont val="Arial"/>
        <family val="2"/>
      </rPr>
      <t>1</t>
    </r>
  </si>
  <si>
    <r>
      <t>SALSUS 2018</t>
    </r>
    <r>
      <rPr>
        <vertAlign val="superscript"/>
        <sz val="10"/>
        <color theme="1"/>
        <rFont val="Arial"/>
        <family val="2"/>
      </rPr>
      <t>4</t>
    </r>
    <r>
      <rPr>
        <sz val="10"/>
        <color theme="1"/>
        <rFont val="Arial"/>
        <family val="2"/>
      </rPr>
      <t xml:space="preserve"> </t>
    </r>
    <r>
      <rPr>
        <vertAlign val="superscript"/>
        <sz val="10"/>
        <color theme="1"/>
        <rFont val="Arial"/>
        <family val="2"/>
      </rPr>
      <t xml:space="preserve"> </t>
    </r>
    <r>
      <rPr>
        <sz val="10"/>
        <color theme="1"/>
        <rFont val="Arial"/>
        <family val="2"/>
      </rPr>
      <t xml:space="preserve">NHSGGC rates for children who are regular e-cig users - </t>
    </r>
    <r>
      <rPr>
        <i/>
        <sz val="10"/>
        <color theme="1"/>
        <rFont val="Arial"/>
        <family val="2"/>
      </rPr>
      <t>1%</t>
    </r>
    <r>
      <rPr>
        <sz val="10"/>
        <color theme="1"/>
        <rFont val="Arial"/>
        <family val="2"/>
      </rPr>
      <t xml:space="preserve"> (13 yrs/S2); </t>
    </r>
    <r>
      <rPr>
        <i/>
        <sz val="10"/>
        <color theme="1"/>
        <rFont val="Arial"/>
        <family val="2"/>
      </rPr>
      <t>2%</t>
    </r>
    <r>
      <rPr>
        <sz val="10"/>
        <color theme="1"/>
        <rFont val="Arial"/>
        <family val="2"/>
      </rPr>
      <t xml:space="preserve"> (15yrs/S4).</t>
    </r>
  </si>
  <si>
    <r>
      <t>Pupils participating in "positive behaviours" in the last year eg. charity event, voluntary work, drama, dance etc.  (percentage of S1 - 4 pupils)</t>
    </r>
    <r>
      <rPr>
        <vertAlign val="superscript"/>
        <sz val="12"/>
        <color theme="1"/>
        <rFont val="Arial"/>
        <family val="2"/>
      </rPr>
      <t>1</t>
    </r>
  </si>
  <si>
    <t>Pupils doing PE 3 or more times a week (S1-4 pupils - percentage)</t>
  </si>
  <si>
    <t>Table 16b. Child Health Indicators - Percentage of Glasgow S1 - 4 Pupils with Physical, Mental or Emotional Problems</t>
  </si>
  <si>
    <t>Table 25b. Lifestyle - S3-4 Secondary School Pupils Sexual Activity</t>
  </si>
  <si>
    <r>
      <t>Child Carers</t>
    </r>
    <r>
      <rPr>
        <vertAlign val="superscript"/>
        <sz val="12"/>
        <color theme="1"/>
        <rFont val="Arial"/>
        <family val="2"/>
      </rPr>
      <t>4</t>
    </r>
    <r>
      <rPr>
        <sz val="12"/>
        <color theme="1"/>
        <rFont val="Arial"/>
        <family val="2"/>
      </rPr>
      <t xml:space="preserve"> </t>
    </r>
  </si>
  <si>
    <r>
      <t>SHeS 2018</t>
    </r>
    <r>
      <rPr>
        <vertAlign val="superscript"/>
        <sz val="10"/>
        <color theme="1"/>
        <rFont val="Arial"/>
        <family val="2"/>
      </rPr>
      <t>5</t>
    </r>
    <r>
      <rPr>
        <sz val="10"/>
        <color theme="1"/>
        <rFont val="Arial"/>
        <family val="2"/>
      </rPr>
      <t xml:space="preserve"> rates for child carers in Scotland age 4-15 in Scotland are 3% (boys), 4% (girls), 4% (all).</t>
    </r>
  </si>
  <si>
    <r>
      <t>Pupils with someone in their family household with a disability, long term illness, drug/alcohol or mental health problem (S1-4 pupils)</t>
    </r>
    <r>
      <rPr>
        <vertAlign val="superscript"/>
        <sz val="12"/>
        <color theme="1"/>
        <rFont val="Arial"/>
        <family val="2"/>
      </rPr>
      <t>3</t>
    </r>
  </si>
  <si>
    <t>3. NHSGGC Schools Health and Well-being Survey - Glasgow City 2019/20</t>
  </si>
  <si>
    <t>NHSGGC Schools Health and Well-being Survey 2019/20 - Glasgow City Report</t>
  </si>
  <si>
    <t>The tables in the file have been compiled from a number of reliable, mainly publicly available, online sources including official statistics, experimental statistics and local indicators. Main sources used include: National Records of Scotland (NRS) for population estimates, projections estimates, life expectancy and drug death statistics; local NHSGGC Health and Wellbeing Surveys for general population and school pupil health indicators within Glasgow as well as specific studies relating to BME population and pupils by sexual identity; Scottish Population Surveys such as Scottish Health Survey (SHeS), Scottish Household Survey (SHS) and Scottish Surveys Core Questions (SSCQ) for health and other indicators; Scottish Government Children's, Homelessness and Schools/Education Statistics; 2011 Census for estimates of population characteristics; ScotPHO for the Scottish Burden of Disease and health indicators and Public Health Scotland (formerly ISD Scotland) for other health related indicators. The final sheet within this file provides a full list of all sources used and corresponding web-links.</t>
  </si>
  <si>
    <t>7a. Population (3+) by English language proficiency/other language use at home + area</t>
  </si>
  <si>
    <t>7b. School pupils' English language competence/main home language use by area</t>
  </si>
  <si>
    <t>Prevalence rate from 2011 Census data (total 2011 datazone population) is applied to 2019 SAPE total 3+ population (Glasgow=613,413; Scotland=5,305,528)</t>
  </si>
  <si>
    <r>
      <t>Pupils eating 5+ portions fruit/veg per day (S1-4 pupils)</t>
    </r>
    <r>
      <rPr>
        <vertAlign val="superscript"/>
        <sz val="12"/>
        <color theme="1"/>
        <rFont val="Arial"/>
        <family val="2"/>
      </rPr>
      <t>1</t>
    </r>
  </si>
  <si>
    <r>
      <t>Scottish Health Survey 2017</t>
    </r>
    <r>
      <rPr>
        <vertAlign val="superscript"/>
        <sz val="10"/>
        <color theme="1"/>
        <rFont val="Arial"/>
        <family val="2"/>
      </rPr>
      <t>3(a)</t>
    </r>
    <r>
      <rPr>
        <sz val="10"/>
        <color theme="1"/>
        <rFont val="Arial"/>
        <family val="2"/>
      </rPr>
      <t xml:space="preserve"> Scotland rates for children who participated in sport in previous week - 67% (all 2-15); 67% (boys); 66% (girls); 45% (all aged 13-15). SG Healthy Living Statistics</t>
    </r>
    <r>
      <rPr>
        <vertAlign val="superscript"/>
        <sz val="10"/>
        <color theme="1"/>
        <rFont val="Arial"/>
        <family val="2"/>
      </rPr>
      <t>4</t>
    </r>
    <r>
      <rPr>
        <sz val="10"/>
        <color theme="1"/>
        <rFont val="Arial"/>
        <family val="2"/>
      </rPr>
      <t xml:space="preserve"> show that all Glasgow primary and S1-4 pupils are provided with 2 hours/2 periods of PE per week at school.</t>
    </r>
  </si>
  <si>
    <r>
      <t>Pupils who never drink alcohol (percentage of S1-4 pupils)</t>
    </r>
    <r>
      <rPr>
        <vertAlign val="superscript"/>
        <sz val="12"/>
        <color theme="1"/>
        <rFont val="Arial"/>
        <family val="2"/>
      </rPr>
      <t>1</t>
    </r>
  </si>
  <si>
    <r>
      <t>Pupils who have ever taken drugs (percentage of S1-4 pupils)</t>
    </r>
    <r>
      <rPr>
        <vertAlign val="superscript"/>
        <sz val="12"/>
        <color theme="1"/>
        <rFont val="Arial"/>
        <family val="2"/>
      </rPr>
      <t>1</t>
    </r>
  </si>
  <si>
    <r>
      <t>Pupils who are current smokers (percentage of S1-4 pupils)</t>
    </r>
    <r>
      <rPr>
        <vertAlign val="superscript"/>
        <sz val="12"/>
        <color theme="1"/>
        <rFont val="Arial"/>
        <family val="2"/>
      </rPr>
      <t>1</t>
    </r>
  </si>
  <si>
    <t>Source: NHSGGC Schools Health and Well-being Survey - Glasgow City 2019/20</t>
  </si>
  <si>
    <t>current at 25 Jan 2021 (July 2021 - Schools Health and Well-being Survey)</t>
  </si>
  <si>
    <t>current at 19 Jan 2021 (July 2021 - Schools Health and Well-being Survey)</t>
  </si>
  <si>
    <t>current at 26 Jan 2021 (July 2021 - Schools Health and Well-being Survey)</t>
  </si>
  <si>
    <t>current at July 2021</t>
  </si>
  <si>
    <t>current at 28 Jan 2021 (July 2021 - Schools Health and Well-being Survey)</t>
  </si>
  <si>
    <t>Scottish Government Statistics - Pupil Census Supplementary Information</t>
  </si>
  <si>
    <t>2018 National Records of Scotland (NRS) population projections</t>
  </si>
  <si>
    <t>ScotPHO Burden of Disease Study</t>
  </si>
  <si>
    <t>Scottish Government Statistics - Scottish Index of Multiple Deprivation (SIMD) 2020 homepage</t>
  </si>
  <si>
    <t>Key Findings in NHSGGC Schools Survey 2014/15 by Sexual Identity -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</si>
</sst>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0.0%"/>
    <numFmt numFmtId="166" formatCode="0.0"/>
    <numFmt numFmtId="167" formatCode="#,##0.0"/>
    <numFmt numFmtId="168" formatCode="0.0000"/>
    <numFmt numFmtId="169" formatCode="#,##0_ ;\-#,##0\ "/>
    <numFmt numFmtId="170" formatCode="&quot;£&quot;#,##0.00"/>
    <numFmt numFmtId="171" formatCode="&quot;£&quot;#,##0.0000"/>
    <numFmt numFmtId="172" formatCode="_-* #,##0_-;\-* #,##0_-;_-* &quot;-&quot;??_-;_-@_-"/>
    <numFmt numFmtId="173" formatCode="0.000"/>
    <numFmt numFmtId="174" formatCode="#0"/>
    <numFmt numFmtId="175" formatCode="#,##0.000"/>
    <numFmt numFmtId="176" formatCode="#,##0.0000"/>
  </numFmts>
  <fonts count="120">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sz val="11"/>
      <color theme="1"/>
      <name val="Calibri"/>
      <family val="2"/>
      <scheme val="minor"/>
    </font>
    <font>
      <u/>
      <sz val="10"/>
      <color indexed="12"/>
      <name val="Arial"/>
      <family val="2"/>
    </font>
    <font>
      <b/>
      <sz val="10"/>
      <color theme="1"/>
      <name val="Calibri"/>
      <family val="2"/>
      <scheme val="minor"/>
    </font>
    <font>
      <sz val="10"/>
      <color theme="1"/>
      <name val="Calibri"/>
      <family val="2"/>
      <scheme val="minor"/>
    </font>
    <font>
      <sz val="8"/>
      <name val="Arial"/>
      <family val="2"/>
    </font>
    <font>
      <b/>
      <sz val="8"/>
      <name val="Arial"/>
      <family val="2"/>
    </font>
    <font>
      <sz val="7.5"/>
      <name val="Arial"/>
      <family val="2"/>
    </font>
    <font>
      <u/>
      <sz val="7"/>
      <color indexed="12"/>
      <name val="Arial"/>
      <family val="2"/>
    </font>
    <font>
      <b/>
      <sz val="10"/>
      <name val="Calibri"/>
      <family val="2"/>
      <scheme val="minor"/>
    </font>
    <font>
      <i/>
      <sz val="10"/>
      <color theme="1"/>
      <name val="Calibri"/>
      <family val="2"/>
      <scheme val="minor"/>
    </font>
    <font>
      <b/>
      <i/>
      <sz val="10"/>
      <color theme="1"/>
      <name val="Calibri"/>
      <family val="2"/>
      <scheme val="minor"/>
    </font>
    <font>
      <sz val="10"/>
      <name val="Calibri"/>
      <family val="2"/>
      <scheme val="minor"/>
    </font>
    <font>
      <b/>
      <sz val="8"/>
      <color rgb="FFFF0000"/>
      <name val="Arial"/>
      <family val="2"/>
    </font>
    <font>
      <sz val="8"/>
      <color indexed="10"/>
      <name val="Arial"/>
      <family val="2"/>
    </font>
    <font>
      <sz val="9"/>
      <color theme="1"/>
      <name val="Calibri"/>
      <family val="2"/>
      <scheme val="minor"/>
    </font>
    <font>
      <vertAlign val="superscript"/>
      <sz val="10"/>
      <name val="Calibri"/>
      <family val="2"/>
      <scheme val="minor"/>
    </font>
    <font>
      <sz val="10"/>
      <color theme="1"/>
      <name val="Calibri"/>
      <family val="2"/>
    </font>
    <font>
      <i/>
      <sz val="9"/>
      <color theme="1"/>
      <name val="Calibri"/>
      <family val="2"/>
      <scheme val="minor"/>
    </font>
    <font>
      <b/>
      <sz val="11"/>
      <color rgb="FFFF0000"/>
      <name val="Calibri"/>
      <family val="2"/>
      <scheme val="minor"/>
    </font>
    <font>
      <sz val="9"/>
      <name val="Calibri"/>
      <family val="2"/>
      <scheme val="minor"/>
    </font>
    <font>
      <sz val="8"/>
      <color theme="1"/>
      <name val="Calibri"/>
      <family val="2"/>
      <scheme val="minor"/>
    </font>
    <font>
      <u/>
      <sz val="8"/>
      <color indexed="12"/>
      <name val="Arial"/>
      <family val="2"/>
    </font>
    <font>
      <sz val="8"/>
      <name val="Calibri"/>
      <family val="2"/>
      <scheme val="minor"/>
    </font>
    <font>
      <i/>
      <sz val="10"/>
      <name val="Calibri"/>
      <family val="2"/>
      <scheme val="minor"/>
    </font>
    <font>
      <b/>
      <sz val="9"/>
      <color theme="1"/>
      <name val="Calibri"/>
      <family val="2"/>
      <scheme val="minor"/>
    </font>
    <font>
      <u/>
      <sz val="9"/>
      <color indexed="12"/>
      <name val="Arial"/>
      <family val="2"/>
    </font>
    <font>
      <u/>
      <sz val="9"/>
      <color rgb="FF0000FF"/>
      <name val="Arial"/>
      <family val="2"/>
    </font>
    <font>
      <b/>
      <i/>
      <sz val="10"/>
      <name val="Calibri"/>
      <family val="2"/>
      <scheme val="minor"/>
    </font>
    <font>
      <sz val="8"/>
      <color rgb="FFFF0000"/>
      <name val="Arial"/>
      <family val="2"/>
    </font>
    <font>
      <sz val="11"/>
      <color theme="0"/>
      <name val="Calibri"/>
      <family val="2"/>
      <scheme val="minor"/>
    </font>
    <font>
      <sz val="12"/>
      <color theme="1"/>
      <name val="Times New Roman"/>
      <family val="1"/>
    </font>
    <font>
      <sz val="11"/>
      <color rgb="FFFF0000"/>
      <name val="Calibri"/>
      <family val="2"/>
      <scheme val="minor"/>
    </font>
    <font>
      <sz val="10"/>
      <color rgb="FFFF0000"/>
      <name val="Arial"/>
      <family val="2"/>
    </font>
    <font>
      <u/>
      <sz val="10"/>
      <color rgb="FFFF0000"/>
      <name val="Arial"/>
      <family val="2"/>
    </font>
    <font>
      <sz val="10"/>
      <color rgb="FFFF0000"/>
      <name val="Calibri"/>
      <family val="2"/>
      <scheme val="minor"/>
    </font>
    <font>
      <b/>
      <sz val="10"/>
      <color rgb="FFFF0000"/>
      <name val="Calibri"/>
      <family val="2"/>
      <scheme val="minor"/>
    </font>
    <font>
      <b/>
      <i/>
      <sz val="10"/>
      <color rgb="FFFF0000"/>
      <name val="Calibri"/>
      <family val="2"/>
      <scheme val="minor"/>
    </font>
    <font>
      <u/>
      <sz val="8"/>
      <color rgb="FFFF0000"/>
      <name val="Arial"/>
      <family val="2"/>
    </font>
    <font>
      <b/>
      <sz val="12"/>
      <name val="Arial"/>
      <family val="2"/>
    </font>
    <font>
      <b/>
      <sz val="12"/>
      <color rgb="FFFF0000"/>
      <name val="Arial"/>
      <family val="2"/>
    </font>
    <font>
      <sz val="12"/>
      <color theme="1"/>
      <name val="Arial"/>
      <family val="2"/>
    </font>
    <font>
      <b/>
      <sz val="12"/>
      <color theme="1"/>
      <name val="Arial"/>
      <family val="2"/>
    </font>
    <font>
      <sz val="12"/>
      <name val="Arial"/>
      <family val="2"/>
    </font>
    <font>
      <i/>
      <sz val="12"/>
      <color theme="1"/>
      <name val="Arial"/>
      <family val="2"/>
    </font>
    <font>
      <b/>
      <i/>
      <sz val="12"/>
      <color theme="1"/>
      <name val="Arial"/>
      <family val="2"/>
    </font>
    <font>
      <u/>
      <sz val="12"/>
      <color indexed="12"/>
      <name val="Arial"/>
      <family val="2"/>
    </font>
    <font>
      <b/>
      <sz val="14"/>
      <name val="Arial"/>
      <family val="2"/>
    </font>
    <font>
      <sz val="12"/>
      <color rgb="FFFF0000"/>
      <name val="Arial"/>
      <family val="2"/>
    </font>
    <font>
      <sz val="8"/>
      <color rgb="FFFF0000"/>
      <name val="Calibri"/>
      <family val="2"/>
      <scheme val="minor"/>
    </font>
    <font>
      <sz val="7.5"/>
      <color rgb="FFFF0000"/>
      <name val="Arial"/>
      <family val="2"/>
    </font>
    <font>
      <sz val="9"/>
      <color rgb="FFFF0000"/>
      <name val="Calibri"/>
      <family val="2"/>
      <scheme val="minor"/>
    </font>
    <font>
      <u/>
      <sz val="7"/>
      <color rgb="FFFF0000"/>
      <name val="Arial"/>
      <family val="2"/>
    </font>
    <font>
      <i/>
      <sz val="12"/>
      <name val="Arial"/>
      <family val="2"/>
    </font>
    <font>
      <b/>
      <i/>
      <sz val="12"/>
      <name val="Arial"/>
      <family val="2"/>
    </font>
    <font>
      <b/>
      <sz val="16"/>
      <color rgb="FFFF0000"/>
      <name val="Calibri"/>
      <family val="2"/>
      <scheme val="minor"/>
    </font>
    <font>
      <b/>
      <vertAlign val="superscript"/>
      <sz val="12"/>
      <name val="Arial"/>
      <family val="2"/>
    </font>
    <font>
      <vertAlign val="superscript"/>
      <sz val="12"/>
      <name val="Arial"/>
      <family val="2"/>
    </font>
    <font>
      <vertAlign val="superscript"/>
      <sz val="10"/>
      <name val="Arial"/>
      <family val="2"/>
    </font>
    <font>
      <i/>
      <sz val="10"/>
      <name val="Arial"/>
      <family val="2"/>
    </font>
    <font>
      <sz val="11"/>
      <name val="Calibri"/>
      <family val="2"/>
      <scheme val="minor"/>
    </font>
    <font>
      <u/>
      <sz val="8"/>
      <name val="Arial"/>
      <family val="2"/>
    </font>
    <font>
      <vertAlign val="superscript"/>
      <sz val="12"/>
      <color theme="1"/>
      <name val="Arial"/>
      <family val="2"/>
    </font>
    <font>
      <sz val="14"/>
      <color rgb="FFFF0000"/>
      <name val="Calibri"/>
      <family val="2"/>
      <scheme val="minor"/>
    </font>
    <font>
      <sz val="11"/>
      <color rgb="FF000000"/>
      <name val="Calibri"/>
      <family val="2"/>
    </font>
    <font>
      <sz val="10"/>
      <color rgb="FF000000"/>
      <name val="Arial"/>
      <family val="2"/>
    </font>
    <font>
      <b/>
      <sz val="10"/>
      <name val="Arial"/>
      <family val="2"/>
    </font>
    <font>
      <i/>
      <vertAlign val="superscript"/>
      <sz val="12"/>
      <name val="Arial"/>
      <family val="2"/>
    </font>
    <font>
      <b/>
      <sz val="9"/>
      <name val="Arial"/>
      <family val="2"/>
    </font>
    <font>
      <i/>
      <sz val="11"/>
      <color rgb="FFFF0000"/>
      <name val="Calibri"/>
      <family val="2"/>
      <scheme val="minor"/>
    </font>
    <font>
      <b/>
      <sz val="14"/>
      <name val="Arial "/>
    </font>
    <font>
      <sz val="9"/>
      <color rgb="FF2C3E50"/>
      <name val="Arial"/>
      <family val="2"/>
    </font>
    <font>
      <sz val="10"/>
      <color theme="1"/>
      <name val="Arial"/>
      <family val="2"/>
    </font>
    <font>
      <b/>
      <sz val="11"/>
      <color theme="1"/>
      <name val="Arial"/>
      <family val="2"/>
    </font>
    <font>
      <i/>
      <sz val="10"/>
      <color theme="1"/>
      <name val="Arial"/>
      <family val="2"/>
    </font>
    <font>
      <sz val="9"/>
      <name val="Arial"/>
      <family val="2"/>
    </font>
    <font>
      <sz val="9"/>
      <color theme="1"/>
      <name val="Arial"/>
      <family val="2"/>
    </font>
    <font>
      <i/>
      <sz val="9"/>
      <name val="Arial"/>
      <family val="2"/>
    </font>
    <font>
      <sz val="9"/>
      <color rgb="FFFF0000"/>
      <name val="Arial"/>
      <family val="2"/>
    </font>
    <font>
      <b/>
      <sz val="9"/>
      <color theme="1"/>
      <name val="Arial"/>
      <family val="2"/>
    </font>
    <font>
      <b/>
      <i/>
      <sz val="9"/>
      <color theme="1"/>
      <name val="Arial"/>
      <family val="2"/>
    </font>
    <font>
      <b/>
      <sz val="9"/>
      <color rgb="FFFF0000"/>
      <name val="Calibri"/>
      <family val="2"/>
      <scheme val="minor"/>
    </font>
    <font>
      <b/>
      <i/>
      <sz val="9"/>
      <color rgb="FFFF0000"/>
      <name val="Calibri"/>
      <family val="2"/>
      <scheme val="minor"/>
    </font>
    <font>
      <i/>
      <sz val="9"/>
      <color rgb="FFFF0000"/>
      <name val="Calibri"/>
      <family val="2"/>
      <scheme val="minor"/>
    </font>
    <font>
      <vertAlign val="superscript"/>
      <sz val="9"/>
      <name val="Arial"/>
      <family val="2"/>
    </font>
    <font>
      <u/>
      <sz val="9"/>
      <color rgb="FFFF0000"/>
      <name val="Arial"/>
      <family val="2"/>
    </font>
    <font>
      <b/>
      <vertAlign val="superscript"/>
      <sz val="12"/>
      <color theme="1"/>
      <name val="Arial"/>
      <family val="2"/>
    </font>
    <font>
      <u/>
      <sz val="9"/>
      <name val="Arial"/>
      <family val="2"/>
    </font>
    <font>
      <i/>
      <sz val="12"/>
      <color rgb="FFFF0000"/>
      <name val="Arial"/>
      <family val="2"/>
    </font>
    <font>
      <b/>
      <i/>
      <sz val="12"/>
      <color rgb="FFFF0000"/>
      <name val="Arial"/>
      <family val="2"/>
    </font>
    <font>
      <vertAlign val="superscript"/>
      <sz val="10"/>
      <color theme="1"/>
      <name val="Arial"/>
      <family val="2"/>
    </font>
    <font>
      <b/>
      <sz val="9"/>
      <name val="Calibri"/>
      <family val="2"/>
      <scheme val="minor"/>
    </font>
    <font>
      <sz val="9"/>
      <color rgb="FF0000FF"/>
      <name val="Calibri"/>
      <family val="2"/>
      <scheme val="minor"/>
    </font>
    <font>
      <sz val="11"/>
      <color theme="1"/>
      <name val="Arial"/>
      <family val="2"/>
    </font>
    <font>
      <b/>
      <sz val="10"/>
      <color theme="1"/>
      <name val="Arial"/>
      <family val="2"/>
    </font>
    <font>
      <b/>
      <vertAlign val="superscript"/>
      <sz val="10"/>
      <color theme="1"/>
      <name val="Arial"/>
      <family val="2"/>
    </font>
    <font>
      <b/>
      <sz val="14"/>
      <color theme="1"/>
      <name val="Arial"/>
      <family val="2"/>
    </font>
    <font>
      <i/>
      <sz val="9"/>
      <color theme="1"/>
      <name val="Arial"/>
      <family val="2"/>
    </font>
    <font>
      <b/>
      <sz val="14"/>
      <color rgb="FFFF0000"/>
      <name val="Arial"/>
      <family val="2"/>
    </font>
    <font>
      <b/>
      <sz val="10"/>
      <color rgb="FFFF0000"/>
      <name val="Arial"/>
      <family val="2"/>
    </font>
    <font>
      <sz val="9"/>
      <name val="Calibri"/>
      <family val="2"/>
    </font>
    <font>
      <b/>
      <i/>
      <sz val="10"/>
      <color theme="1"/>
      <name val="Arial"/>
      <family val="2"/>
    </font>
    <font>
      <sz val="9"/>
      <color rgb="FF000000"/>
      <name val="Arial"/>
      <family val="2"/>
    </font>
    <font>
      <u/>
      <sz val="12"/>
      <color rgb="FFFF0000"/>
      <name val="Arial"/>
      <family val="2"/>
    </font>
    <font>
      <b/>
      <i/>
      <sz val="9"/>
      <name val="Arial"/>
      <family val="2"/>
    </font>
    <font>
      <u/>
      <sz val="12"/>
      <color rgb="FF0000FF"/>
      <name val="Arial"/>
      <family val="2"/>
    </font>
    <font>
      <b/>
      <sz val="12"/>
      <color rgb="FFFF0000"/>
      <name val="Calibri"/>
      <family val="2"/>
      <scheme val="minor"/>
    </font>
    <font>
      <sz val="11"/>
      <color theme="4" tint="-0.249977111117893"/>
      <name val="Calibri"/>
      <family val="2"/>
      <scheme val="minor"/>
    </font>
    <font>
      <b/>
      <sz val="10"/>
      <color theme="4" tint="-0.249977111117893"/>
      <name val="Calibri"/>
      <family val="2"/>
      <scheme val="minor"/>
    </font>
    <font>
      <sz val="8"/>
      <color rgb="FF333333"/>
      <name val="Arial"/>
      <family val="2"/>
    </font>
    <font>
      <b/>
      <sz val="16"/>
      <color theme="1"/>
      <name val="Arial"/>
      <family val="2"/>
    </font>
    <font>
      <b/>
      <sz val="16"/>
      <name val="Arial"/>
      <family val="2"/>
    </font>
    <font>
      <sz val="10"/>
      <color rgb="FF333333"/>
      <name val="Arial"/>
      <family val="2"/>
    </font>
    <font>
      <b/>
      <sz val="11"/>
      <color rgb="FF333333"/>
      <name val="Arial"/>
      <family val="2"/>
    </font>
    <font>
      <sz val="12"/>
      <color rgb="FF333333"/>
      <name val="Arial"/>
      <family val="2"/>
    </font>
    <font>
      <b/>
      <sz val="14"/>
      <color theme="0"/>
      <name val="Arial"/>
      <family val="2"/>
    </font>
    <font>
      <sz val="9"/>
      <color rgb="FF0070C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indexed="44"/>
        <bgColor indexed="64"/>
      </patternFill>
    </fill>
    <fill>
      <patternFill patternType="solid">
        <fgColor rgb="FFFFFFFF"/>
        <bgColor indexed="64"/>
      </patternFill>
    </fill>
    <fill>
      <patternFill patternType="solid">
        <fgColor rgb="FFFFCCCC"/>
        <bgColor indexed="64"/>
      </patternFill>
    </fill>
    <fill>
      <patternFill patternType="solid">
        <fgColor rgb="FFE6D5F3"/>
        <bgColor indexed="64"/>
      </patternFill>
    </fill>
    <fill>
      <patternFill patternType="solid">
        <fgColor rgb="FFBA8CDC"/>
        <bgColor indexed="64"/>
      </patternFill>
    </fill>
    <fill>
      <patternFill patternType="solid">
        <fgColor indexed="9"/>
        <bgColor indexed="64"/>
      </patternFill>
    </fill>
    <fill>
      <patternFill patternType="solid">
        <fgColor theme="4" tint="0.59999389629810485"/>
        <bgColor indexed="64"/>
      </patternFill>
    </fill>
    <fill>
      <patternFill patternType="solid">
        <fgColor indexed="43"/>
        <bgColor indexed="64"/>
      </patternFill>
    </fill>
    <fill>
      <patternFill patternType="solid">
        <fgColor theme="6" tint="0.59999389629810485"/>
        <bgColor indexed="64"/>
      </patternFill>
    </fill>
    <fill>
      <patternFill patternType="solid">
        <fgColor rgb="FF9C5BCD"/>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164"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2" fillId="0" borderId="0"/>
    <xf numFmtId="0" fontId="8" fillId="0" borderId="0"/>
    <xf numFmtId="0" fontId="2" fillId="7" borderId="5">
      <alignment horizontal="center" vertical="center"/>
      <protection locked="0"/>
    </xf>
    <xf numFmtId="0" fontId="67" fillId="0" borderId="0" applyNumberFormat="0" applyFont="0" applyBorder="0" applyProtection="0"/>
    <xf numFmtId="0" fontId="2" fillId="0" borderId="0"/>
    <xf numFmtId="0" fontId="2" fillId="0" borderId="0"/>
    <xf numFmtId="0" fontId="8" fillId="0" borderId="0"/>
    <xf numFmtId="0" fontId="69" fillId="7" borderId="0">
      <alignment vertical="center"/>
      <protection locked="0"/>
    </xf>
    <xf numFmtId="0" fontId="2" fillId="7" borderId="14">
      <alignment vertical="center"/>
      <protection locked="0"/>
    </xf>
    <xf numFmtId="0" fontId="2" fillId="14" borderId="0">
      <protection locked="0"/>
    </xf>
  </cellStyleXfs>
  <cellXfs count="1497">
    <xf numFmtId="0" fontId="0" fillId="0" borderId="0" xfId="0"/>
    <xf numFmtId="0" fontId="1" fillId="0" borderId="0" xfId="0" applyFont="1"/>
    <xf numFmtId="0" fontId="1" fillId="0" borderId="0" xfId="0" applyFont="1" applyAlignment="1">
      <alignment wrapText="1"/>
    </xf>
    <xf numFmtId="0" fontId="7" fillId="0" borderId="0" xfId="0" applyFont="1"/>
    <xf numFmtId="3" fontId="0" fillId="0" borderId="0" xfId="0" applyNumberFormat="1"/>
    <xf numFmtId="0" fontId="7" fillId="0" borderId="0" xfId="0" applyFont="1" applyBorder="1" applyAlignment="1">
      <alignment vertical="center"/>
    </xf>
    <xf numFmtId="0" fontId="10" fillId="0" borderId="0" xfId="0" applyFont="1" applyAlignment="1">
      <alignment horizontal="left" vertical="center"/>
    </xf>
    <xf numFmtId="0" fontId="0" fillId="0" borderId="0" xfId="0" applyAlignment="1">
      <alignment horizontal="left" vertical="top"/>
    </xf>
    <xf numFmtId="165" fontId="0" fillId="0" borderId="0" xfId="3" applyNumberFormat="1" applyFont="1" applyAlignment="1">
      <alignment horizontal="left" vertical="top"/>
    </xf>
    <xf numFmtId="3" fontId="8" fillId="0" borderId="0" xfId="0" applyNumberFormat="1" applyFont="1" applyAlignment="1">
      <alignment horizontal="left" vertical="top"/>
    </xf>
    <xf numFmtId="0" fontId="11" fillId="0" borderId="0" xfId="2" applyFont="1" applyAlignment="1" applyProtection="1"/>
    <xf numFmtId="3" fontId="7" fillId="0" borderId="0" xfId="0" applyNumberFormat="1" applyFont="1" applyBorder="1" applyAlignment="1">
      <alignment horizontal="center" vertical="center"/>
    </xf>
    <xf numFmtId="165" fontId="13"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0" xfId="0" applyBorder="1"/>
    <xf numFmtId="0" fontId="9" fillId="0" borderId="0" xfId="0" applyFont="1" applyAlignment="1">
      <alignment vertical="top"/>
    </xf>
    <xf numFmtId="0" fontId="10" fillId="0" borderId="0" xfId="0" applyFont="1" applyBorder="1" applyAlignment="1">
      <alignment horizontal="left" vertical="center" wrapText="1"/>
    </xf>
    <xf numFmtId="0" fontId="16" fillId="0" borderId="0" xfId="0" applyFont="1" applyAlignment="1">
      <alignment vertical="top"/>
    </xf>
    <xf numFmtId="0" fontId="10" fillId="0" borderId="0" xfId="0" applyFont="1"/>
    <xf numFmtId="0" fontId="15" fillId="0" borderId="0" xfId="0" applyFont="1" applyFill="1" applyBorder="1" applyAlignment="1">
      <alignment vertical="center"/>
    </xf>
    <xf numFmtId="0" fontId="6" fillId="0" borderId="0" xfId="0" applyFont="1" applyFill="1" applyBorder="1" applyAlignment="1">
      <alignment horizontal="center"/>
    </xf>
    <xf numFmtId="0" fontId="0" fillId="0" borderId="0" xfId="0" applyFill="1" applyBorder="1"/>
    <xf numFmtId="165" fontId="7" fillId="0" borderId="0" xfId="0" applyNumberFormat="1" applyFont="1" applyFill="1" applyBorder="1" applyAlignment="1">
      <alignment horizontal="center" vertical="center"/>
    </xf>
    <xf numFmtId="0" fontId="6" fillId="0" borderId="0" xfId="0" applyFont="1" applyFill="1" applyBorder="1" applyAlignment="1"/>
    <xf numFmtId="0" fontId="15"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67" fontId="7"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0" fontId="0" fillId="0" borderId="0" xfId="0" applyFill="1" applyBorder="1" applyAlignment="1">
      <alignment vertical="center"/>
    </xf>
    <xf numFmtId="0" fontId="18" fillId="0" borderId="0" xfId="0" applyFont="1" applyFill="1" applyBorder="1" applyAlignment="1">
      <alignment vertical="center"/>
    </xf>
    <xf numFmtId="169" fontId="7" fillId="0" borderId="0" xfId="1" applyNumberFormat="1" applyFont="1" applyFill="1" applyBorder="1" applyAlignment="1">
      <alignment horizontal="center" vertical="center"/>
    </xf>
    <xf numFmtId="0" fontId="6" fillId="0" borderId="0" xfId="0" applyFont="1" applyFill="1" applyBorder="1" applyAlignment="1">
      <alignment vertical="center"/>
    </xf>
    <xf numFmtId="0" fontId="20" fillId="0" borderId="0" xfId="0" applyFont="1"/>
    <xf numFmtId="0" fontId="12" fillId="0" borderId="0" xfId="0" applyFont="1" applyAlignment="1">
      <alignment vertical="top"/>
    </xf>
    <xf numFmtId="0" fontId="22" fillId="0" borderId="0" xfId="0" applyFont="1"/>
    <xf numFmtId="0" fontId="7" fillId="0" borderId="0" xfId="0" applyFont="1" applyBorder="1" applyAlignment="1">
      <alignment wrapText="1"/>
    </xf>
    <xf numFmtId="0" fontId="7" fillId="0" borderId="0" xfId="0" applyFont="1" applyBorder="1" applyAlignment="1">
      <alignment horizontal="left" wrapText="1"/>
    </xf>
    <xf numFmtId="0" fontId="5" fillId="0" borderId="0" xfId="2" applyAlignment="1" applyProtection="1"/>
    <xf numFmtId="0" fontId="7" fillId="0" borderId="0" xfId="0" applyFont="1" applyFill="1" applyBorder="1" applyAlignment="1">
      <alignment horizontal="left" vertical="center"/>
    </xf>
    <xf numFmtId="165" fontId="7" fillId="0" borderId="0" xfId="0" applyNumberFormat="1" applyFont="1" applyBorder="1" applyAlignment="1">
      <alignment horizontal="center" vertical="center"/>
    </xf>
    <xf numFmtId="0" fontId="18" fillId="0" borderId="0" xfId="0" applyFont="1" applyBorder="1" applyAlignment="1">
      <alignment vertical="center"/>
    </xf>
    <xf numFmtId="0" fontId="8" fillId="0" borderId="0" xfId="0" applyFont="1" applyAlignment="1">
      <alignment horizontal="left" vertical="center"/>
    </xf>
    <xf numFmtId="0" fontId="25" fillId="0" borderId="0" xfId="2" applyFont="1" applyAlignment="1" applyProtection="1"/>
    <xf numFmtId="0" fontId="8" fillId="0" borderId="0" xfId="0" applyFont="1"/>
    <xf numFmtId="0" fontId="26"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2" fillId="0" borderId="0" xfId="4" applyFont="1" applyBorder="1" applyAlignment="1" applyProtection="1">
      <alignment horizontal="left" indent="1"/>
      <protection locked="0" hidden="1"/>
    </xf>
    <xf numFmtId="2" fontId="2" fillId="0" borderId="0" xfId="4" applyNumberFormat="1" applyFont="1" applyBorder="1" applyAlignment="1" applyProtection="1">
      <alignment horizontal="right"/>
      <protection locked="0" hidden="1"/>
    </xf>
    <xf numFmtId="0" fontId="0" fillId="0" borderId="0" xfId="0" applyBorder="1" applyAlignment="1">
      <alignment wrapText="1"/>
    </xf>
    <xf numFmtId="0" fontId="2" fillId="0" borderId="0" xfId="2" quotePrefix="1" applyFont="1" applyAlignment="1" applyProtection="1">
      <alignment vertical="top" wrapText="1"/>
    </xf>
    <xf numFmtId="0" fontId="0" fillId="0" borderId="0" xfId="0" applyAlignment="1">
      <alignment vertical="center" wrapText="1"/>
    </xf>
    <xf numFmtId="0" fontId="1" fillId="0" borderId="0" xfId="0" applyFont="1" applyFill="1" applyBorder="1"/>
    <xf numFmtId="165" fontId="27" fillId="0" borderId="0"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0" fillId="0" borderId="0" xfId="0" applyNumberFormat="1"/>
    <xf numFmtId="0" fontId="0" fillId="0" borderId="0" xfId="0" applyFill="1"/>
    <xf numFmtId="3" fontId="0" fillId="0" borderId="0" xfId="0" applyNumberFormat="1" applyFill="1" applyBorder="1" applyAlignment="1">
      <alignment horizontal="center"/>
    </xf>
    <xf numFmtId="3" fontId="1"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NumberFormat="1" applyFill="1" applyBorder="1"/>
    <xf numFmtId="0" fontId="10" fillId="0" borderId="0" xfId="0" applyFont="1" applyFill="1" applyBorder="1" applyAlignment="1">
      <alignment horizontal="left" vertical="center" wrapText="1"/>
    </xf>
    <xf numFmtId="0" fontId="0" fillId="0" borderId="0" xfId="0" applyFill="1" applyAlignment="1">
      <alignment horizontal="left" vertical="top"/>
    </xf>
    <xf numFmtId="0" fontId="16" fillId="0" borderId="0" xfId="0" applyFont="1" applyFill="1" applyAlignment="1">
      <alignment vertical="top"/>
    </xf>
    <xf numFmtId="3" fontId="8" fillId="0" borderId="0" xfId="0" applyNumberFormat="1" applyFont="1" applyFill="1" applyAlignment="1">
      <alignment horizontal="left" vertical="top"/>
    </xf>
    <xf numFmtId="0" fontId="9" fillId="0" borderId="0" xfId="0" applyFont="1" applyFill="1" applyAlignment="1">
      <alignment vertical="top"/>
    </xf>
    <xf numFmtId="0" fontId="17" fillId="0" borderId="0" xfId="0" applyFont="1" applyFill="1" applyAlignment="1">
      <alignment horizontal="left" vertical="top"/>
    </xf>
    <xf numFmtId="0" fontId="24" fillId="0" borderId="0" xfId="0" applyFont="1" applyFill="1"/>
    <xf numFmtId="0" fontId="8" fillId="0" borderId="0" xfId="0" applyFont="1" applyFill="1" applyAlignment="1">
      <alignment horizontal="left" vertical="center"/>
    </xf>
    <xf numFmtId="0" fontId="2" fillId="0" borderId="0" xfId="7" applyFill="1" applyBorder="1" applyAlignment="1">
      <alignment horizontal="center" vertical="center" wrapText="1"/>
      <protection locked="0"/>
    </xf>
    <xf numFmtId="165" fontId="0" fillId="0" borderId="0" xfId="0" applyNumberFormat="1"/>
    <xf numFmtId="0" fontId="0" fillId="0" borderId="0" xfId="0" applyAlignment="1">
      <alignment wrapText="1"/>
    </xf>
    <xf numFmtId="0" fontId="24" fillId="0" borderId="0" xfId="0" applyFont="1" applyBorder="1" applyAlignment="1">
      <alignment horizontal="left"/>
    </xf>
    <xf numFmtId="0" fontId="24" fillId="0" borderId="0" xfId="0" applyFont="1" applyBorder="1" applyAlignment="1">
      <alignment horizontal="left"/>
    </xf>
    <xf numFmtId="0" fontId="28" fillId="0" borderId="0" xfId="0" applyFont="1" applyFill="1" applyBorder="1" applyAlignment="1">
      <alignment horizontal="center" vertical="center"/>
    </xf>
    <xf numFmtId="170" fontId="0" fillId="0" borderId="0" xfId="0" applyNumberFormat="1"/>
    <xf numFmtId="171" fontId="0" fillId="0" borderId="0" xfId="0" applyNumberFormat="1"/>
    <xf numFmtId="0" fontId="0" fillId="0" borderId="0" xfId="0" applyProtection="1">
      <protection locked="0" hidden="1"/>
    </xf>
    <xf numFmtId="0" fontId="33" fillId="0" borderId="0" xfId="0" applyFont="1" applyProtection="1">
      <protection locked="0" hidden="1"/>
    </xf>
    <xf numFmtId="0" fontId="0" fillId="0" borderId="0" xfId="0" applyFill="1" applyProtection="1">
      <protection locked="0" hidden="1"/>
    </xf>
    <xf numFmtId="0" fontId="34" fillId="0" borderId="0" xfId="0" applyFont="1" applyAlignment="1">
      <alignment vertical="center"/>
    </xf>
    <xf numFmtId="0" fontId="15"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21" fillId="0" borderId="0" xfId="0" applyFont="1"/>
    <xf numFmtId="165" fontId="31"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9" fontId="13"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Border="1" applyAlignment="1">
      <alignment vertical="center"/>
    </xf>
    <xf numFmtId="0" fontId="15" fillId="0" borderId="0" xfId="0" applyFont="1" applyFill="1" applyBorder="1" applyAlignment="1">
      <alignment horizontal="left" vertical="center"/>
    </xf>
    <xf numFmtId="0" fontId="0" fillId="0" borderId="0" xfId="0" applyAlignment="1">
      <alignment horizontal="left"/>
    </xf>
    <xf numFmtId="166" fontId="0" fillId="0" borderId="0" xfId="0" applyNumberFormat="1"/>
    <xf numFmtId="0" fontId="35" fillId="0" borderId="0" xfId="0" applyFont="1"/>
    <xf numFmtId="165" fontId="0" fillId="0" borderId="0" xfId="3" applyNumberFormat="1" applyFont="1"/>
    <xf numFmtId="0" fontId="45" fillId="2" borderId="1" xfId="0" applyFont="1" applyFill="1" applyBorder="1" applyAlignment="1">
      <alignment horizontal="center" vertical="center"/>
    </xf>
    <xf numFmtId="3" fontId="44" fillId="5" borderId="4" xfId="0" applyNumberFormat="1" applyFont="1" applyFill="1" applyBorder="1" applyAlignment="1">
      <alignment horizontal="center" vertical="center"/>
    </xf>
    <xf numFmtId="165" fontId="47" fillId="5" borderId="4" xfId="0" applyNumberFormat="1" applyFont="1" applyFill="1" applyBorder="1" applyAlignment="1">
      <alignment horizontal="center" vertical="center"/>
    </xf>
    <xf numFmtId="3" fontId="44" fillId="5" borderId="9" xfId="0" applyNumberFormat="1" applyFont="1" applyFill="1" applyBorder="1" applyAlignment="1">
      <alignment horizontal="center" vertical="center"/>
    </xf>
    <xf numFmtId="165" fontId="47" fillId="5" borderId="5" xfId="0" applyNumberFormat="1" applyFont="1" applyFill="1" applyBorder="1" applyAlignment="1">
      <alignment horizontal="center" vertical="center"/>
    </xf>
    <xf numFmtId="0" fontId="44" fillId="0" borderId="0" xfId="0" applyFont="1"/>
    <xf numFmtId="165" fontId="47" fillId="5" borderId="15" xfId="0" applyNumberFormat="1" applyFont="1" applyFill="1" applyBorder="1" applyAlignment="1">
      <alignment horizontal="center" vertical="center"/>
    </xf>
    <xf numFmtId="0" fontId="42" fillId="5" borderId="1" xfId="0" applyNumberFormat="1" applyFont="1" applyFill="1" applyBorder="1" applyAlignment="1">
      <alignment horizontal="left" vertical="center"/>
    </xf>
    <xf numFmtId="3" fontId="45" fillId="5" borderId="1" xfId="0" applyNumberFormat="1" applyFont="1" applyFill="1" applyBorder="1" applyAlignment="1">
      <alignment horizontal="center" vertical="center"/>
    </xf>
    <xf numFmtId="165" fontId="48" fillId="5" borderId="1" xfId="0" applyNumberFormat="1" applyFont="1" applyFill="1" applyBorder="1" applyAlignment="1">
      <alignment horizontal="center" vertical="center"/>
    </xf>
    <xf numFmtId="0" fontId="46" fillId="5" borderId="6" xfId="0" applyFont="1" applyFill="1" applyBorder="1" applyAlignment="1">
      <alignment horizontal="left" vertical="center"/>
    </xf>
    <xf numFmtId="0" fontId="46" fillId="5" borderId="8" xfId="0" applyNumberFormat="1" applyFont="1" applyFill="1" applyBorder="1" applyAlignment="1">
      <alignment horizontal="left" vertical="center"/>
    </xf>
    <xf numFmtId="0" fontId="46" fillId="5" borderId="10" xfId="0" applyNumberFormat="1" applyFont="1" applyFill="1" applyBorder="1" applyAlignment="1">
      <alignment horizontal="left" vertical="center"/>
    </xf>
    <xf numFmtId="165" fontId="47" fillId="5" borderId="7" xfId="0" applyNumberFormat="1" applyFont="1" applyFill="1" applyBorder="1" applyAlignment="1">
      <alignment horizontal="center" vertical="center"/>
    </xf>
    <xf numFmtId="165" fontId="47" fillId="5" borderId="9" xfId="0" applyNumberFormat="1" applyFont="1" applyFill="1" applyBorder="1" applyAlignment="1">
      <alignment horizontal="center" vertical="center"/>
    </xf>
    <xf numFmtId="165" fontId="47" fillId="5" borderId="11" xfId="0" applyNumberFormat="1" applyFont="1" applyFill="1" applyBorder="1" applyAlignment="1">
      <alignment horizontal="center" vertical="center"/>
    </xf>
    <xf numFmtId="3" fontId="44" fillId="5" borderId="0" xfId="0" applyNumberFormat="1" applyFont="1" applyFill="1" applyBorder="1" applyAlignment="1">
      <alignment horizontal="center" vertical="center"/>
    </xf>
    <xf numFmtId="0" fontId="38" fillId="0" borderId="0" xfId="0" applyFont="1" applyFill="1" applyBorder="1" applyAlignment="1">
      <alignment horizontal="left" vertical="center" wrapText="1"/>
    </xf>
    <xf numFmtId="3" fontId="44" fillId="5" borderId="5" xfId="0" applyNumberFormat="1" applyFont="1" applyFill="1" applyBorder="1" applyAlignment="1">
      <alignment horizontal="center" vertical="center"/>
    </xf>
    <xf numFmtId="3" fontId="44" fillId="5" borderId="15" xfId="0" applyNumberFormat="1" applyFont="1" applyFill="1" applyBorder="1" applyAlignment="1">
      <alignment horizontal="center" vertical="center"/>
    </xf>
    <xf numFmtId="0" fontId="44" fillId="0" borderId="0" xfId="0" applyFont="1" applyFill="1" applyBorder="1"/>
    <xf numFmtId="0" fontId="51" fillId="0" borderId="0" xfId="0" applyFont="1"/>
    <xf numFmtId="0" fontId="52" fillId="0" borderId="0" xfId="0" applyFont="1" applyBorder="1" applyAlignment="1">
      <alignment horizontal="left"/>
    </xf>
    <xf numFmtId="0" fontId="22" fillId="0" borderId="0" xfId="0" applyFont="1" applyAlignment="1">
      <alignment wrapText="1"/>
    </xf>
    <xf numFmtId="165" fontId="40" fillId="0" borderId="0" xfId="0" applyNumberFormat="1" applyFont="1" applyBorder="1" applyAlignment="1">
      <alignment horizontal="center" vertical="center"/>
    </xf>
    <xf numFmtId="0" fontId="35" fillId="0" borderId="0" xfId="0" applyFont="1" applyFill="1" applyBorder="1"/>
    <xf numFmtId="0" fontId="53" fillId="0" borderId="0" xfId="0" applyFont="1"/>
    <xf numFmtId="0" fontId="55" fillId="0" borderId="0" xfId="2" applyFont="1" applyAlignment="1" applyProtection="1"/>
    <xf numFmtId="167" fontId="38" fillId="0" borderId="0" xfId="0" applyNumberFormat="1" applyFont="1" applyFill="1" applyBorder="1" applyAlignment="1">
      <alignment horizontal="center" vertical="center"/>
    </xf>
    <xf numFmtId="0" fontId="32" fillId="0" borderId="0" xfId="6" applyFont="1"/>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54" fillId="0" borderId="0" xfId="0" applyFont="1" applyBorder="1" applyAlignment="1">
      <alignment vertical="center"/>
    </xf>
    <xf numFmtId="0" fontId="45" fillId="2" borderId="1" xfId="0" applyFont="1" applyFill="1" applyBorder="1" applyAlignment="1">
      <alignment horizontal="center" vertical="center"/>
    </xf>
    <xf numFmtId="0" fontId="45" fillId="2" borderId="1" xfId="0" applyFont="1" applyFill="1" applyBorder="1" applyAlignment="1">
      <alignment horizontal="center" vertical="center"/>
    </xf>
    <xf numFmtId="3" fontId="44" fillId="5" borderId="4" xfId="0" applyNumberFormat="1" applyFont="1" applyFill="1" applyBorder="1" applyAlignment="1">
      <alignment horizontal="left" vertical="center"/>
    </xf>
    <xf numFmtId="0" fontId="45" fillId="0" borderId="0" xfId="0" applyFont="1" applyFill="1" applyBorder="1"/>
    <xf numFmtId="3" fontId="44" fillId="5" borderId="5" xfId="0" applyNumberFormat="1" applyFont="1" applyFill="1" applyBorder="1" applyAlignment="1">
      <alignment horizontal="left" vertical="center"/>
    </xf>
    <xf numFmtId="3" fontId="45" fillId="5" borderId="15" xfId="0" applyNumberFormat="1" applyFont="1" applyFill="1" applyBorder="1" applyAlignment="1">
      <alignment horizontal="left" vertical="center"/>
    </xf>
    <xf numFmtId="3" fontId="45" fillId="5" borderId="11" xfId="0" applyNumberFormat="1" applyFont="1" applyFill="1" applyBorder="1" applyAlignment="1">
      <alignment horizontal="center" vertical="center"/>
    </xf>
    <xf numFmtId="165" fontId="48" fillId="5" borderId="15" xfId="0" applyNumberFormat="1" applyFont="1" applyFill="1" applyBorder="1" applyAlignment="1">
      <alignment horizontal="center" vertical="center"/>
    </xf>
    <xf numFmtId="3" fontId="45" fillId="5" borderId="15" xfId="0" applyNumberFormat="1" applyFont="1" applyFill="1" applyBorder="1" applyAlignment="1">
      <alignment horizontal="center" vertical="center"/>
    </xf>
    <xf numFmtId="3" fontId="45" fillId="5" borderId="4" xfId="0" applyNumberFormat="1" applyFont="1" applyFill="1" applyBorder="1" applyAlignment="1">
      <alignment horizontal="left" vertical="center"/>
    </xf>
    <xf numFmtId="3" fontId="45" fillId="5" borderId="4" xfId="0" applyNumberFormat="1" applyFont="1" applyFill="1" applyBorder="1" applyAlignment="1">
      <alignment horizontal="center" vertical="center"/>
    </xf>
    <xf numFmtId="165" fontId="48" fillId="5" borderId="4" xfId="0" applyNumberFormat="1" applyFont="1" applyFill="1" applyBorder="1" applyAlignment="1">
      <alignment horizontal="center" vertical="center"/>
    </xf>
    <xf numFmtId="3" fontId="45" fillId="5" borderId="5" xfId="0" applyNumberFormat="1" applyFont="1" applyFill="1" applyBorder="1" applyAlignment="1">
      <alignment horizontal="left" vertical="center"/>
    </xf>
    <xf numFmtId="3" fontId="45" fillId="5" borderId="5" xfId="0" applyNumberFormat="1" applyFont="1" applyFill="1" applyBorder="1" applyAlignment="1">
      <alignment horizontal="center" vertical="center"/>
    </xf>
    <xf numFmtId="165" fontId="48" fillId="5" borderId="5" xfId="0" applyNumberFormat="1" applyFont="1" applyFill="1" applyBorder="1" applyAlignment="1">
      <alignment horizontal="center" vertical="center"/>
    </xf>
    <xf numFmtId="0" fontId="44" fillId="0" borderId="0" xfId="0" applyFont="1" applyFill="1"/>
    <xf numFmtId="3" fontId="46" fillId="0" borderId="4" xfId="0" applyNumberFormat="1" applyFont="1" applyFill="1" applyBorder="1" applyAlignment="1">
      <alignment horizontal="center" vertical="center"/>
    </xf>
    <xf numFmtId="165" fontId="56" fillId="0" borderId="5" xfId="0" applyNumberFormat="1" applyFont="1" applyFill="1" applyBorder="1" applyAlignment="1">
      <alignment horizontal="center" vertical="center"/>
    </xf>
    <xf numFmtId="165" fontId="56" fillId="0" borderId="4" xfId="0" applyNumberFormat="1" applyFont="1" applyFill="1" applyBorder="1" applyAlignment="1">
      <alignment horizontal="center" vertical="center"/>
    </xf>
    <xf numFmtId="3" fontId="46" fillId="0" borderId="15" xfId="0" applyNumberFormat="1" applyFont="1" applyFill="1" applyBorder="1" applyAlignment="1">
      <alignment horizontal="center" vertical="center"/>
    </xf>
    <xf numFmtId="165" fontId="56" fillId="0" borderId="15" xfId="0" applyNumberFormat="1" applyFont="1" applyFill="1" applyBorder="1" applyAlignment="1">
      <alignment horizontal="center" vertical="center"/>
    </xf>
    <xf numFmtId="3" fontId="42" fillId="0" borderId="1" xfId="0" applyNumberFormat="1" applyFont="1" applyFill="1" applyBorder="1" applyAlignment="1">
      <alignment horizontal="center" vertical="center"/>
    </xf>
    <xf numFmtId="165" fontId="57" fillId="0" borderId="1" xfId="0" applyNumberFormat="1" applyFont="1" applyFill="1" applyBorder="1" applyAlignment="1">
      <alignment horizontal="center" vertical="center"/>
    </xf>
    <xf numFmtId="3" fontId="46" fillId="0" borderId="5" xfId="0" applyNumberFormat="1" applyFont="1" applyFill="1" applyBorder="1" applyAlignment="1">
      <alignment horizontal="center" vertical="center"/>
    </xf>
    <xf numFmtId="0" fontId="42" fillId="0" borderId="2" xfId="0" applyFont="1" applyFill="1" applyBorder="1" applyAlignment="1">
      <alignment vertical="center"/>
    </xf>
    <xf numFmtId="0" fontId="46" fillId="0" borderId="3" xfId="0" applyFont="1" applyFill="1" applyBorder="1" applyAlignment="1">
      <alignment vertical="center"/>
    </xf>
    <xf numFmtId="0" fontId="46" fillId="0" borderId="0" xfId="0" applyFont="1" applyFill="1"/>
    <xf numFmtId="0" fontId="46" fillId="0" borderId="0" xfId="0" applyFont="1" applyFill="1" applyAlignment="1">
      <alignment horizontal="left" vertical="center"/>
    </xf>
    <xf numFmtId="3" fontId="46" fillId="0" borderId="0" xfId="0" applyNumberFormat="1" applyFont="1" applyFill="1" applyAlignment="1">
      <alignment horizontal="left" vertical="top"/>
    </xf>
    <xf numFmtId="0" fontId="46" fillId="0" borderId="0" xfId="0" applyFont="1"/>
    <xf numFmtId="0" fontId="46" fillId="0" borderId="10" xfId="0" applyFont="1" applyFill="1" applyBorder="1" applyAlignment="1">
      <alignment vertical="center"/>
    </xf>
    <xf numFmtId="0" fontId="46" fillId="0" borderId="11" xfId="0" applyFont="1" applyFill="1" applyBorder="1" applyAlignment="1">
      <alignment vertical="center"/>
    </xf>
    <xf numFmtId="0" fontId="46" fillId="0" borderId="6" xfId="0" applyFont="1" applyFill="1" applyBorder="1" applyAlignment="1">
      <alignment horizontal="left" vertical="center"/>
    </xf>
    <xf numFmtId="0" fontId="42" fillId="0" borderId="0" xfId="0" applyFont="1" applyAlignment="1">
      <alignment vertical="top"/>
    </xf>
    <xf numFmtId="0" fontId="50" fillId="0" borderId="0" xfId="0" applyFont="1" applyAlignment="1">
      <alignment vertical="top"/>
    </xf>
    <xf numFmtId="0" fontId="50" fillId="0" borderId="0" xfId="0" applyFont="1" applyAlignment="1">
      <alignment vertical="center"/>
    </xf>
    <xf numFmtId="0" fontId="50" fillId="0" borderId="0" xfId="0" applyFont="1" applyFill="1" applyAlignment="1">
      <alignment vertical="center"/>
    </xf>
    <xf numFmtId="3" fontId="46" fillId="0" borderId="1" xfId="7" applyNumberFormat="1" applyFont="1" applyFill="1" applyBorder="1" applyAlignment="1">
      <alignment horizontal="center" vertical="center" wrapText="1"/>
      <protection locked="0"/>
    </xf>
    <xf numFmtId="0" fontId="46" fillId="0" borderId="6" xfId="7" applyFont="1" applyFill="1" applyBorder="1" applyAlignment="1">
      <alignment horizontal="left" vertical="center" wrapText="1"/>
      <protection locked="0"/>
    </xf>
    <xf numFmtId="3" fontId="46" fillId="0" borderId="4" xfId="7" applyNumberFormat="1" applyFont="1" applyFill="1" applyBorder="1" applyAlignment="1">
      <alignment horizontal="center" vertical="center" wrapText="1"/>
      <protection locked="0"/>
    </xf>
    <xf numFmtId="0" fontId="46" fillId="0" borderId="8" xfId="7" applyFont="1" applyFill="1" applyBorder="1" applyAlignment="1">
      <alignment horizontal="left" vertical="center" wrapText="1"/>
      <protection locked="0"/>
    </xf>
    <xf numFmtId="3" fontId="46" fillId="0" borderId="5" xfId="7" applyNumberFormat="1" applyFont="1" applyFill="1" applyBorder="1" applyAlignment="1">
      <alignment horizontal="center" vertical="center" wrapText="1"/>
      <protection locked="0"/>
    </xf>
    <xf numFmtId="0" fontId="46" fillId="0" borderId="10" xfId="7" applyFont="1" applyFill="1" applyBorder="1" applyAlignment="1">
      <alignment horizontal="left" vertical="center" wrapText="1"/>
      <protection locked="0"/>
    </xf>
    <xf numFmtId="3" fontId="46" fillId="0" borderId="15" xfId="7" applyNumberFormat="1" applyFont="1" applyFill="1" applyBorder="1" applyAlignment="1">
      <alignment horizontal="center" vertical="center" wrapText="1"/>
      <protection locked="0"/>
    </xf>
    <xf numFmtId="0" fontId="46" fillId="0" borderId="0" xfId="0" applyFont="1" applyBorder="1" applyAlignment="1">
      <alignment horizontal="left" vertical="center" wrapText="1"/>
    </xf>
    <xf numFmtId="0" fontId="42" fillId="0" borderId="0" xfId="0" applyFont="1" applyBorder="1" applyAlignment="1">
      <alignment horizontal="left" vertical="center"/>
    </xf>
    <xf numFmtId="165" fontId="42" fillId="0" borderId="0" xfId="0" applyNumberFormat="1" applyFont="1" applyBorder="1" applyAlignment="1">
      <alignment horizontal="center" vertical="center"/>
    </xf>
    <xf numFmtId="0" fontId="46" fillId="0" borderId="0" xfId="0" applyFont="1" applyBorder="1" applyAlignment="1">
      <alignment vertical="center"/>
    </xf>
    <xf numFmtId="0" fontId="42" fillId="0" borderId="0" xfId="0" applyNumberFormat="1" applyFont="1" applyAlignment="1">
      <alignment vertical="top"/>
    </xf>
    <xf numFmtId="0" fontId="42" fillId="2" borderId="1" xfId="0" applyFont="1" applyFill="1" applyBorder="1" applyAlignment="1">
      <alignment horizontal="center" vertical="center"/>
    </xf>
    <xf numFmtId="3" fontId="46" fillId="0" borderId="4" xfId="0" applyNumberFormat="1" applyFont="1" applyBorder="1" applyAlignment="1">
      <alignment horizontal="center" vertical="center"/>
    </xf>
    <xf numFmtId="165" fontId="56" fillId="0" borderId="4" xfId="0" applyNumberFormat="1" applyFont="1" applyBorder="1" applyAlignment="1">
      <alignment horizontal="center" vertical="center"/>
    </xf>
    <xf numFmtId="0" fontId="46" fillId="0" borderId="8" xfId="0" applyNumberFormat="1" applyFont="1" applyFill="1" applyBorder="1" applyAlignment="1">
      <alignment horizontal="left" vertical="center"/>
    </xf>
    <xf numFmtId="3" fontId="46" fillId="0" borderId="5" xfId="0" applyNumberFormat="1" applyFont="1" applyBorder="1" applyAlignment="1">
      <alignment horizontal="center" vertical="center"/>
    </xf>
    <xf numFmtId="165" fontId="56" fillId="0" borderId="9" xfId="0" applyNumberFormat="1" applyFont="1" applyBorder="1" applyAlignment="1">
      <alignment horizontal="center" vertical="center"/>
    </xf>
    <xf numFmtId="165" fontId="56" fillId="0" borderId="5" xfId="0" applyNumberFormat="1" applyFont="1" applyBorder="1" applyAlignment="1">
      <alignment horizontal="center" vertical="center"/>
    </xf>
    <xf numFmtId="0" fontId="46" fillId="0" borderId="10" xfId="0" applyNumberFormat="1" applyFont="1" applyFill="1" applyBorder="1" applyAlignment="1">
      <alignment horizontal="left" vertical="center"/>
    </xf>
    <xf numFmtId="3" fontId="46" fillId="0" borderId="15" xfId="0" applyNumberFormat="1" applyFont="1" applyBorder="1" applyAlignment="1">
      <alignment horizontal="center" vertical="center"/>
    </xf>
    <xf numFmtId="165" fontId="56" fillId="0" borderId="15" xfId="0" applyNumberFormat="1" applyFont="1" applyBorder="1" applyAlignment="1">
      <alignment horizontal="center" vertical="center"/>
    </xf>
    <xf numFmtId="0" fontId="42" fillId="0" borderId="1" xfId="0" applyNumberFormat="1" applyFont="1" applyFill="1" applyBorder="1" applyAlignment="1">
      <alignment horizontal="left" vertical="center"/>
    </xf>
    <xf numFmtId="3" fontId="42" fillId="0" borderId="1" xfId="0" applyNumberFormat="1" applyFont="1" applyBorder="1" applyAlignment="1">
      <alignment horizontal="center" vertical="center"/>
    </xf>
    <xf numFmtId="165" fontId="57" fillId="0" borderId="1" xfId="0" applyNumberFormat="1" applyFont="1" applyBorder="1" applyAlignment="1">
      <alignment horizontal="center" vertical="center"/>
    </xf>
    <xf numFmtId="0" fontId="46" fillId="0" borderId="8" xfId="0" applyFont="1" applyBorder="1" applyAlignment="1">
      <alignment horizontal="left" vertical="center"/>
    </xf>
    <xf numFmtId="0" fontId="46" fillId="0" borderId="9" xfId="0" applyFont="1" applyBorder="1" applyAlignment="1">
      <alignment horizontal="left" vertical="center"/>
    </xf>
    <xf numFmtId="3" fontId="46" fillId="0" borderId="9" xfId="0" applyNumberFormat="1" applyFont="1" applyFill="1" applyBorder="1" applyAlignment="1">
      <alignment horizontal="center" vertical="center"/>
    </xf>
    <xf numFmtId="0" fontId="46" fillId="0" borderId="4" xfId="7" applyFont="1" applyFill="1" applyBorder="1" applyAlignment="1">
      <alignment horizontal="left" vertical="center" wrapText="1"/>
      <protection locked="0"/>
    </xf>
    <xf numFmtId="0" fontId="46" fillId="0" borderId="5" xfId="0" applyFont="1" applyBorder="1" applyAlignment="1">
      <alignment horizontal="left" vertical="center" wrapText="1"/>
    </xf>
    <xf numFmtId="0" fontId="46" fillId="0" borderId="5" xfId="7" applyFont="1" applyFill="1" applyBorder="1" applyAlignment="1">
      <alignment vertical="center"/>
      <protection locked="0"/>
    </xf>
    <xf numFmtId="0" fontId="46" fillId="0" borderId="15" xfId="7" applyFont="1" applyFill="1" applyBorder="1" applyAlignment="1">
      <alignment vertical="center"/>
      <protection locked="0"/>
    </xf>
    <xf numFmtId="0" fontId="48" fillId="2" borderId="1" xfId="0" applyFont="1" applyFill="1" applyBorder="1" applyAlignment="1">
      <alignment horizontal="center" vertical="center"/>
    </xf>
    <xf numFmtId="165" fontId="56" fillId="0" borderId="1" xfId="0" applyNumberFormat="1" applyFont="1" applyBorder="1" applyAlignment="1">
      <alignment horizontal="center" vertical="center"/>
    </xf>
    <xf numFmtId="165" fontId="56" fillId="0" borderId="11" xfId="0" applyNumberFormat="1" applyFont="1" applyBorder="1" applyAlignment="1">
      <alignment horizontal="center" vertical="center"/>
    </xf>
    <xf numFmtId="3" fontId="44" fillId="10" borderId="4" xfId="0" applyNumberFormat="1" applyFont="1" applyFill="1" applyBorder="1" applyAlignment="1">
      <alignment horizontal="center" vertical="center"/>
    </xf>
    <xf numFmtId="165" fontId="47" fillId="10" borderId="7" xfId="0" applyNumberFormat="1" applyFont="1" applyFill="1" applyBorder="1" applyAlignment="1">
      <alignment horizontal="center" vertical="center"/>
    </xf>
    <xf numFmtId="3" fontId="44" fillId="10" borderId="0" xfId="0" applyNumberFormat="1" applyFont="1" applyFill="1" applyBorder="1" applyAlignment="1">
      <alignment horizontal="center" vertical="center"/>
    </xf>
    <xf numFmtId="165" fontId="47" fillId="10" borderId="4" xfId="0" applyNumberFormat="1" applyFont="1" applyFill="1" applyBorder="1" applyAlignment="1">
      <alignment horizontal="center" vertical="center"/>
    </xf>
    <xf numFmtId="3" fontId="44" fillId="10" borderId="9" xfId="0" applyNumberFormat="1" applyFont="1" applyFill="1" applyBorder="1" applyAlignment="1">
      <alignment horizontal="center" vertical="center"/>
    </xf>
    <xf numFmtId="3" fontId="44" fillId="10" borderId="5" xfId="0" applyNumberFormat="1" applyFont="1" applyFill="1" applyBorder="1" applyAlignment="1">
      <alignment horizontal="center" vertical="center"/>
    </xf>
    <xf numFmtId="165" fontId="47" fillId="10" borderId="9" xfId="0" applyNumberFormat="1" applyFont="1" applyFill="1" applyBorder="1" applyAlignment="1">
      <alignment horizontal="center" vertical="center"/>
    </xf>
    <xf numFmtId="165" fontId="47" fillId="10" borderId="5" xfId="0" applyNumberFormat="1" applyFont="1" applyFill="1" applyBorder="1" applyAlignment="1">
      <alignment horizontal="center" vertical="center"/>
    </xf>
    <xf numFmtId="3" fontId="44" fillId="10" borderId="15" xfId="0" applyNumberFormat="1" applyFont="1" applyFill="1" applyBorder="1" applyAlignment="1">
      <alignment horizontal="center" vertical="center"/>
    </xf>
    <xf numFmtId="165" fontId="47" fillId="10" borderId="11" xfId="0" applyNumberFormat="1" applyFont="1" applyFill="1" applyBorder="1" applyAlignment="1">
      <alignment horizontal="center" vertical="center"/>
    </xf>
    <xf numFmtId="165" fontId="47" fillId="10" borderId="15" xfId="0" applyNumberFormat="1" applyFont="1" applyFill="1" applyBorder="1" applyAlignment="1">
      <alignment horizontal="center" vertical="center"/>
    </xf>
    <xf numFmtId="3" fontId="45" fillId="10" borderId="1" xfId="0" applyNumberFormat="1" applyFont="1" applyFill="1" applyBorder="1" applyAlignment="1">
      <alignment horizontal="center" vertical="center"/>
    </xf>
    <xf numFmtId="165" fontId="48" fillId="10" borderId="1" xfId="0" applyNumberFormat="1" applyFont="1" applyFill="1" applyBorder="1" applyAlignment="1">
      <alignment horizontal="center" vertical="center"/>
    </xf>
    <xf numFmtId="0" fontId="45" fillId="11" borderId="1" xfId="0" applyFont="1" applyFill="1" applyBorder="1" applyAlignment="1">
      <alignment horizontal="center" vertical="center"/>
    </xf>
    <xf numFmtId="165" fontId="48" fillId="10" borderId="3" xfId="0" applyNumberFormat="1" applyFont="1" applyFill="1" applyBorder="1" applyAlignment="1">
      <alignment horizontal="center" vertical="center"/>
    </xf>
    <xf numFmtId="0" fontId="45" fillId="11" borderId="4" xfId="0" applyFont="1" applyFill="1" applyBorder="1" applyAlignment="1">
      <alignment horizontal="center" vertical="center"/>
    </xf>
    <xf numFmtId="3" fontId="44" fillId="10" borderId="4" xfId="0" applyNumberFormat="1" applyFont="1" applyFill="1" applyBorder="1" applyAlignment="1">
      <alignment horizontal="left" vertical="center"/>
    </xf>
    <xf numFmtId="3" fontId="44" fillId="10" borderId="5" xfId="0" applyNumberFormat="1" applyFont="1" applyFill="1" applyBorder="1" applyAlignment="1">
      <alignment horizontal="left" vertical="center"/>
    </xf>
    <xf numFmtId="3" fontId="45" fillId="10" borderId="15" xfId="0" applyNumberFormat="1" applyFont="1" applyFill="1" applyBorder="1" applyAlignment="1">
      <alignment horizontal="left" vertical="center"/>
    </xf>
    <xf numFmtId="165" fontId="48" fillId="10" borderId="15" xfId="0" applyNumberFormat="1" applyFont="1" applyFill="1" applyBorder="1" applyAlignment="1">
      <alignment horizontal="center" vertical="center"/>
    </xf>
    <xf numFmtId="3" fontId="45" fillId="10" borderId="15" xfId="0" applyNumberFormat="1" applyFont="1" applyFill="1" applyBorder="1" applyAlignment="1">
      <alignment horizontal="center" vertical="center"/>
    </xf>
    <xf numFmtId="3" fontId="45" fillId="10" borderId="4" xfId="0" applyNumberFormat="1" applyFont="1" applyFill="1" applyBorder="1" applyAlignment="1">
      <alignment horizontal="left" vertical="center"/>
    </xf>
    <xf numFmtId="3" fontId="45" fillId="10" borderId="4" xfId="0" applyNumberFormat="1" applyFont="1" applyFill="1" applyBorder="1" applyAlignment="1">
      <alignment horizontal="center" vertical="center"/>
    </xf>
    <xf numFmtId="165" fontId="48" fillId="10" borderId="4" xfId="0" applyNumberFormat="1" applyFont="1" applyFill="1" applyBorder="1" applyAlignment="1">
      <alignment horizontal="center" vertical="center"/>
    </xf>
    <xf numFmtId="3" fontId="45" fillId="10" borderId="5" xfId="0" applyNumberFormat="1" applyFont="1" applyFill="1" applyBorder="1" applyAlignment="1">
      <alignment horizontal="left" vertical="center"/>
    </xf>
    <xf numFmtId="3" fontId="45" fillId="10" borderId="5" xfId="0" applyNumberFormat="1" applyFont="1" applyFill="1" applyBorder="1" applyAlignment="1">
      <alignment horizontal="center" vertical="center"/>
    </xf>
    <xf numFmtId="165" fontId="48" fillId="10" borderId="5" xfId="0" applyNumberFormat="1" applyFont="1" applyFill="1" applyBorder="1" applyAlignment="1">
      <alignment horizontal="center" vertical="center"/>
    </xf>
    <xf numFmtId="0" fontId="45" fillId="2" borderId="1" xfId="0" applyFont="1" applyFill="1" applyBorder="1" applyAlignment="1">
      <alignment horizontal="center" vertical="center"/>
    </xf>
    <xf numFmtId="0" fontId="45" fillId="2" borderId="3" xfId="0" applyFont="1" applyFill="1" applyBorder="1" applyAlignment="1">
      <alignment horizontal="center" vertical="center"/>
    </xf>
    <xf numFmtId="0" fontId="42" fillId="0" borderId="0" xfId="0" applyNumberFormat="1" applyFont="1" applyFill="1" applyBorder="1" applyAlignment="1">
      <alignment horizontal="left" vertical="center"/>
    </xf>
    <xf numFmtId="3" fontId="45" fillId="0" borderId="0" xfId="0" applyNumberFormat="1" applyFont="1" applyFill="1" applyBorder="1" applyAlignment="1">
      <alignment horizontal="center" vertical="center"/>
    </xf>
    <xf numFmtId="165" fontId="48" fillId="0" borderId="0" xfId="0" applyNumberFormat="1" applyFont="1" applyFill="1" applyBorder="1" applyAlignment="1">
      <alignment horizontal="center" vertical="center"/>
    </xf>
    <xf numFmtId="165" fontId="57" fillId="0" borderId="15" xfId="0" applyNumberFormat="1" applyFont="1" applyBorder="1" applyAlignment="1">
      <alignment horizontal="center" vertical="center"/>
    </xf>
    <xf numFmtId="0" fontId="37" fillId="0" borderId="0" xfId="2" applyFont="1" applyAlignment="1" applyProtection="1"/>
    <xf numFmtId="0" fontId="45" fillId="2" borderId="1" xfId="0" applyFont="1" applyFill="1" applyBorder="1" applyAlignment="1">
      <alignment horizontal="center" vertical="center" wrapText="1"/>
    </xf>
    <xf numFmtId="0" fontId="46" fillId="0" borderId="4" xfId="0" applyFont="1" applyFill="1" applyBorder="1" applyAlignment="1">
      <alignment horizontal="left" vertical="center"/>
    </xf>
    <xf numFmtId="3" fontId="44" fillId="0" borderId="4" xfId="0" applyNumberFormat="1" applyFont="1" applyBorder="1" applyAlignment="1">
      <alignment horizontal="center" vertical="center"/>
    </xf>
    <xf numFmtId="165" fontId="47" fillId="0" borderId="7" xfId="0" applyNumberFormat="1" applyFont="1" applyBorder="1" applyAlignment="1">
      <alignment horizontal="center" vertical="center" wrapText="1"/>
    </xf>
    <xf numFmtId="165" fontId="47" fillId="0" borderId="4" xfId="0" applyNumberFormat="1" applyFont="1" applyBorder="1" applyAlignment="1">
      <alignment horizontal="center" vertical="center" wrapText="1"/>
    </xf>
    <xf numFmtId="0" fontId="46" fillId="0" borderId="5" xfId="0" applyNumberFormat="1" applyFont="1" applyFill="1" applyBorder="1" applyAlignment="1">
      <alignment horizontal="left" vertical="center"/>
    </xf>
    <xf numFmtId="3" fontId="44" fillId="0" borderId="5" xfId="0" applyNumberFormat="1" applyFont="1" applyBorder="1" applyAlignment="1">
      <alignment horizontal="center" vertical="center"/>
    </xf>
    <xf numFmtId="165" fontId="47" fillId="0" borderId="9" xfId="0" applyNumberFormat="1" applyFont="1" applyBorder="1" applyAlignment="1">
      <alignment horizontal="center" vertical="center" wrapText="1"/>
    </xf>
    <xf numFmtId="165" fontId="47" fillId="0" borderId="5" xfId="0" applyNumberFormat="1" applyFont="1" applyBorder="1" applyAlignment="1">
      <alignment horizontal="center" vertical="center" wrapText="1"/>
    </xf>
    <xf numFmtId="0" fontId="46" fillId="0" borderId="15" xfId="0" applyNumberFormat="1" applyFont="1" applyFill="1" applyBorder="1" applyAlignment="1">
      <alignment horizontal="left" vertical="center"/>
    </xf>
    <xf numFmtId="3" fontId="44" fillId="0" borderId="15" xfId="0" applyNumberFormat="1" applyFont="1" applyBorder="1" applyAlignment="1">
      <alignment horizontal="center" vertical="center"/>
    </xf>
    <xf numFmtId="165" fontId="47" fillId="0" borderId="11" xfId="0" applyNumberFormat="1" applyFont="1" applyBorder="1" applyAlignment="1">
      <alignment horizontal="center" vertical="center" wrapText="1"/>
    </xf>
    <xf numFmtId="165" fontId="47" fillId="0" borderId="15" xfId="0" applyNumberFormat="1" applyFont="1" applyBorder="1" applyAlignment="1">
      <alignment horizontal="center" vertical="center" wrapText="1"/>
    </xf>
    <xf numFmtId="3" fontId="45" fillId="0" borderId="15" xfId="0" applyNumberFormat="1" applyFont="1" applyBorder="1" applyAlignment="1">
      <alignment horizontal="center" vertical="center"/>
    </xf>
    <xf numFmtId="165" fontId="48"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Border="1" applyAlignment="1">
      <alignment horizontal="center" vertical="center"/>
    </xf>
    <xf numFmtId="165" fontId="47" fillId="0" borderId="0" xfId="0" applyNumberFormat="1" applyFont="1" applyBorder="1" applyAlignment="1">
      <alignment horizontal="center" vertical="center"/>
    </xf>
    <xf numFmtId="0" fontId="46" fillId="0" borderId="0" xfId="0" applyFont="1" applyBorder="1"/>
    <xf numFmtId="0" fontId="58" fillId="0" borderId="0" xfId="0" applyFont="1"/>
    <xf numFmtId="0" fontId="45" fillId="2" borderId="1" xfId="0" applyFont="1" applyFill="1" applyBorder="1" applyAlignment="1">
      <alignment horizontal="center" wrapText="1"/>
    </xf>
    <xf numFmtId="0" fontId="42" fillId="2" borderId="1" xfId="0" applyFont="1" applyFill="1" applyBorder="1" applyAlignment="1">
      <alignment horizontal="center" vertical="center" wrapText="1"/>
    </xf>
    <xf numFmtId="0" fontId="42" fillId="2" borderId="1" xfId="0" applyFont="1" applyFill="1" applyBorder="1" applyAlignment="1">
      <alignment vertical="center" wrapText="1"/>
    </xf>
    <xf numFmtId="0" fontId="0" fillId="0" borderId="0" xfId="0" applyAlignment="1">
      <alignment vertical="center"/>
    </xf>
    <xf numFmtId="0" fontId="46" fillId="0" borderId="1" xfId="0" applyFont="1" applyBorder="1" applyAlignment="1">
      <alignment horizontal="left" vertical="center" wrapText="1"/>
    </xf>
    <xf numFmtId="165" fontId="56" fillId="4" borderId="1" xfId="0" applyNumberFormat="1" applyFont="1" applyFill="1" applyBorder="1" applyAlignment="1">
      <alignment horizontal="center" vertical="center"/>
    </xf>
    <xf numFmtId="0" fontId="44" fillId="0" borderId="4" xfId="0" applyFont="1" applyBorder="1" applyAlignment="1">
      <alignment horizontal="left" vertical="center" wrapText="1"/>
    </xf>
    <xf numFmtId="0" fontId="44" fillId="0" borderId="5" xfId="0" applyFont="1" applyBorder="1" applyAlignment="1">
      <alignment horizontal="left" vertical="center"/>
    </xf>
    <xf numFmtId="0" fontId="44" fillId="0" borderId="15" xfId="0" applyFont="1" applyBorder="1" applyAlignment="1">
      <alignment horizontal="left" vertical="center"/>
    </xf>
    <xf numFmtId="0" fontId="63" fillId="0" borderId="0" xfId="0" applyFont="1"/>
    <xf numFmtId="0" fontId="64" fillId="0" borderId="0" xfId="2" applyFont="1" applyAlignment="1" applyProtection="1"/>
    <xf numFmtId="0" fontId="23" fillId="0" borderId="0" xfId="0" applyFont="1" applyBorder="1" applyAlignment="1">
      <alignment vertical="center"/>
    </xf>
    <xf numFmtId="0" fontId="8" fillId="0" borderId="0" xfId="6" applyFont="1"/>
    <xf numFmtId="0" fontId="26" fillId="0" borderId="0" xfId="0" applyFont="1" applyFill="1" applyBorder="1" applyAlignment="1">
      <alignment horizontal="center" vertical="center"/>
    </xf>
    <xf numFmtId="0" fontId="7" fillId="0" borderId="0" xfId="0" applyFont="1" applyBorder="1" applyAlignment="1">
      <alignment horizontal="left" vertical="center" wrapText="1"/>
    </xf>
    <xf numFmtId="166" fontId="38" fillId="0" borderId="8" xfId="0" applyNumberFormat="1" applyFont="1" applyFill="1" applyBorder="1" applyAlignment="1">
      <alignment horizontal="center" vertical="center"/>
    </xf>
    <xf numFmtId="0" fontId="66" fillId="0" borderId="0" xfId="0" applyFont="1"/>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63" fillId="0" borderId="0" xfId="0" applyFont="1" applyAlignment="1">
      <alignment horizontal="left" vertical="top"/>
    </xf>
    <xf numFmtId="165" fontId="63" fillId="0" borderId="0" xfId="3" applyNumberFormat="1" applyFont="1" applyAlignment="1">
      <alignment horizontal="left" vertical="top"/>
    </xf>
    <xf numFmtId="0" fontId="46" fillId="0" borderId="0" xfId="0" applyFont="1" applyBorder="1" applyAlignment="1">
      <alignment horizontal="left"/>
    </xf>
    <xf numFmtId="0" fontId="0" fillId="0" borderId="0" xfId="0" applyAlignment="1">
      <alignment vertical="top" wrapText="1"/>
    </xf>
    <xf numFmtId="0" fontId="46" fillId="0" borderId="1" xfId="0" applyFont="1" applyFill="1" applyBorder="1" applyAlignment="1">
      <alignment horizontal="left" vertical="center" wrapText="1"/>
    </xf>
    <xf numFmtId="165" fontId="56" fillId="0" borderId="1" xfId="0" applyNumberFormat="1" applyFont="1" applyFill="1" applyBorder="1" applyAlignment="1">
      <alignment horizontal="center" vertical="center"/>
    </xf>
    <xf numFmtId="3" fontId="45" fillId="0" borderId="4" xfId="0" applyNumberFormat="1" applyFont="1" applyBorder="1" applyAlignment="1">
      <alignment horizontal="center" vertical="center"/>
    </xf>
    <xf numFmtId="0" fontId="56" fillId="0" borderId="1" xfId="0" applyFont="1" applyBorder="1" applyAlignment="1">
      <alignment horizontal="left" vertical="center" wrapText="1"/>
    </xf>
    <xf numFmtId="0" fontId="56" fillId="0" borderId="1" xfId="0" applyFont="1" applyBorder="1" applyAlignment="1">
      <alignment horizontal="center" vertical="center" wrapText="1"/>
    </xf>
    <xf numFmtId="0" fontId="7" fillId="0" borderId="0" xfId="0" applyFont="1" applyBorder="1" applyAlignment="1">
      <alignment horizontal="left" wrapText="1"/>
    </xf>
    <xf numFmtId="0" fontId="46" fillId="4" borderId="1" xfId="0" applyFont="1" applyFill="1" applyBorder="1" applyAlignment="1">
      <alignment horizontal="left" vertical="center"/>
    </xf>
    <xf numFmtId="0" fontId="8" fillId="0" borderId="0" xfId="0" applyFont="1" applyAlignment="1">
      <alignment horizontal="left" vertical="center" wrapText="1"/>
    </xf>
    <xf numFmtId="0" fontId="69" fillId="12" borderId="0" xfId="0" applyNumberFormat="1" applyFont="1" applyFill="1" applyBorder="1" applyAlignment="1">
      <alignment horizontal="left" vertical="center" wrapText="1"/>
    </xf>
    <xf numFmtId="3" fontId="1" fillId="0" borderId="0" xfId="0" applyNumberFormat="1" applyFont="1"/>
    <xf numFmtId="0" fontId="1" fillId="0" borderId="0" xfId="0" applyNumberFormat="1" applyFont="1" applyBorder="1" applyAlignment="1">
      <alignment horizontal="left" vertical="center" wrapText="1"/>
    </xf>
    <xf numFmtId="0" fontId="1" fillId="0" borderId="0" xfId="0" applyFont="1" applyBorder="1" applyAlignment="1">
      <alignment horizontal="left" vertical="center" wrapText="1"/>
    </xf>
    <xf numFmtId="0" fontId="28" fillId="0" borderId="0" xfId="0" applyFont="1" applyBorder="1" applyAlignment="1">
      <alignment horizontal="right" wrapText="1"/>
    </xf>
    <xf numFmtId="0" fontId="18" fillId="0" borderId="0" xfId="0" applyFont="1" applyBorder="1" applyAlignment="1">
      <alignment horizontal="right" wrapText="1"/>
    </xf>
    <xf numFmtId="3" fontId="1" fillId="0" borderId="0" xfId="0" applyNumberFormat="1" applyFont="1" applyBorder="1"/>
    <xf numFmtId="3" fontId="0" fillId="0" borderId="0" xfId="0" applyNumberFormat="1" applyBorder="1"/>
    <xf numFmtId="166" fontId="0" fillId="0" borderId="0" xfId="0" applyNumberFormat="1" applyBorder="1"/>
    <xf numFmtId="0" fontId="71" fillId="12" borderId="0" xfId="0" applyFont="1" applyFill="1" applyBorder="1"/>
    <xf numFmtId="0" fontId="45" fillId="2" borderId="1" xfId="0" applyFont="1" applyFill="1" applyBorder="1" applyAlignment="1">
      <alignment horizontal="center" vertical="center"/>
    </xf>
    <xf numFmtId="0" fontId="7" fillId="0" borderId="0" xfId="0" applyFont="1" applyBorder="1" applyAlignment="1">
      <alignment horizontal="left" wrapText="1"/>
    </xf>
    <xf numFmtId="0" fontId="5" fillId="0" borderId="0" xfId="2" applyAlignment="1" applyProtection="1">
      <alignment horizontal="left"/>
    </xf>
    <xf numFmtId="0" fontId="73" fillId="0" borderId="0" xfId="0" applyFont="1" applyFill="1" applyBorder="1"/>
    <xf numFmtId="0" fontId="73" fillId="0" borderId="0" xfId="0" applyFont="1" applyFill="1" applyBorder="1" applyAlignment="1"/>
    <xf numFmtId="0" fontId="15" fillId="0" borderId="0" xfId="0" applyFont="1" applyFill="1" applyBorder="1" applyAlignment="1">
      <alignment horizontal="left" vertical="center" wrapText="1"/>
    </xf>
    <xf numFmtId="0" fontId="74" fillId="0" borderId="0" xfId="0" applyFont="1" applyAlignment="1"/>
    <xf numFmtId="165" fontId="47" fillId="5" borderId="4" xfId="3" applyNumberFormat="1" applyFont="1" applyFill="1" applyBorder="1" applyAlignment="1">
      <alignment horizontal="center" vertical="center"/>
    </xf>
    <xf numFmtId="165" fontId="48" fillId="5" borderId="1" xfId="3" applyNumberFormat="1" applyFont="1" applyFill="1" applyBorder="1" applyAlignment="1">
      <alignment horizontal="center" vertical="center"/>
    </xf>
    <xf numFmtId="0" fontId="12" fillId="0" borderId="0" xfId="0" applyNumberFormat="1" applyFont="1" applyFill="1" applyBorder="1" applyAlignment="1">
      <alignment horizontal="left" vertical="center"/>
    </xf>
    <xf numFmtId="3" fontId="12" fillId="0" borderId="0" xfId="0" applyNumberFormat="1" applyFont="1" applyBorder="1" applyAlignment="1">
      <alignment horizontal="center" vertical="center"/>
    </xf>
    <xf numFmtId="165" fontId="31" fillId="0" borderId="0" xfId="0" applyNumberFormat="1" applyFont="1" applyBorder="1" applyAlignment="1">
      <alignment horizontal="center" vertical="center"/>
    </xf>
    <xf numFmtId="0" fontId="39" fillId="0" borderId="0" xfId="0" applyNumberFormat="1" applyFont="1" applyFill="1" applyBorder="1" applyAlignment="1">
      <alignment horizontal="left" vertical="center"/>
    </xf>
    <xf numFmtId="3" fontId="39" fillId="0" borderId="0" xfId="0" applyNumberFormat="1" applyFont="1" applyBorder="1" applyAlignment="1">
      <alignment horizontal="center" vertical="center"/>
    </xf>
    <xf numFmtId="0" fontId="0" fillId="0" borderId="0" xfId="0" applyAlignment="1"/>
    <xf numFmtId="0" fontId="15" fillId="0" borderId="0" xfId="0" applyFont="1" applyFill="1" applyBorder="1" applyAlignment="1">
      <alignment horizontal="left" vertical="center" wrapText="1"/>
    </xf>
    <xf numFmtId="0" fontId="45" fillId="2" borderId="1" xfId="0" applyFont="1" applyFill="1" applyBorder="1" applyAlignment="1">
      <alignment horizontal="center" vertical="center"/>
    </xf>
    <xf numFmtId="0" fontId="69" fillId="5" borderId="0" xfId="9" applyFont="1" applyFill="1" applyAlignment="1">
      <alignment wrapText="1"/>
    </xf>
    <xf numFmtId="165" fontId="35" fillId="0" borderId="0" xfId="0" applyNumberFormat="1" applyFont="1" applyFill="1" applyBorder="1"/>
    <xf numFmtId="0" fontId="45" fillId="2" borderId="1" xfId="0" applyFont="1" applyFill="1" applyBorder="1" applyAlignment="1">
      <alignment horizontal="center" vertical="center"/>
    </xf>
    <xf numFmtId="0" fontId="44" fillId="0" borderId="0" xfId="0" applyFont="1" applyBorder="1" applyAlignment="1"/>
    <xf numFmtId="0" fontId="42" fillId="0" borderId="1" xfId="0" applyFont="1" applyBorder="1" applyAlignment="1">
      <alignment vertical="center"/>
    </xf>
    <xf numFmtId="0" fontId="42" fillId="0" borderId="0" xfId="0" applyFont="1" applyBorder="1" applyAlignment="1">
      <alignment vertical="center"/>
    </xf>
    <xf numFmtId="169" fontId="0" fillId="0" borderId="0" xfId="1" applyNumberFormat="1" applyFont="1" applyBorder="1" applyAlignment="1">
      <alignment horizontal="right"/>
    </xf>
    <xf numFmtId="0" fontId="2" fillId="0" borderId="0" xfId="10" applyFont="1" applyBorder="1" applyAlignment="1">
      <alignment horizontal="center" wrapText="1"/>
    </xf>
    <xf numFmtId="0" fontId="42" fillId="0" borderId="0" xfId="0" applyFont="1" applyBorder="1" applyAlignment="1">
      <alignment horizontal="left" vertical="center" wrapText="1"/>
    </xf>
    <xf numFmtId="3" fontId="42" fillId="0" borderId="0" xfId="0" applyNumberFormat="1" applyFont="1" applyFill="1" applyBorder="1" applyAlignment="1">
      <alignment horizontal="center" vertical="center"/>
    </xf>
    <xf numFmtId="165" fontId="57" fillId="0" borderId="0" xfId="0" applyNumberFormat="1" applyFont="1" applyFill="1" applyBorder="1" applyAlignment="1">
      <alignment horizontal="center" vertical="center"/>
    </xf>
    <xf numFmtId="0" fontId="0" fillId="0" borderId="0" xfId="0" applyBorder="1" applyAlignment="1"/>
    <xf numFmtId="0" fontId="45" fillId="0" borderId="0" xfId="0" applyFont="1" applyFill="1" applyBorder="1" applyAlignment="1">
      <alignment vertical="center"/>
    </xf>
    <xf numFmtId="0" fontId="46" fillId="0" borderId="4" xfId="0" applyFont="1" applyBorder="1" applyAlignment="1">
      <alignment vertical="center"/>
    </xf>
    <xf numFmtId="0" fontId="46" fillId="0" borderId="5" xfId="0" applyFont="1" applyBorder="1" applyAlignment="1">
      <alignment vertical="center"/>
    </xf>
    <xf numFmtId="0" fontId="46" fillId="0" borderId="15" xfId="0" applyFont="1" applyBorder="1" applyAlignment="1">
      <alignment vertical="center"/>
    </xf>
    <xf numFmtId="3" fontId="46" fillId="0" borderId="1" xfId="0" applyNumberFormat="1" applyFont="1" applyFill="1" applyBorder="1" applyAlignment="1">
      <alignment horizontal="center" vertical="center"/>
    </xf>
    <xf numFmtId="0" fontId="46" fillId="0" borderId="1" xfId="0" applyFont="1" applyBorder="1" applyAlignment="1">
      <alignment vertical="center"/>
    </xf>
    <xf numFmtId="0" fontId="2" fillId="0" borderId="1" xfId="0" applyFont="1" applyBorder="1" applyAlignment="1">
      <alignment vertical="center"/>
    </xf>
    <xf numFmtId="0" fontId="45" fillId="2" borderId="2" xfId="0" applyFont="1" applyFill="1" applyBorder="1" applyAlignment="1">
      <alignment horizontal="center" vertical="center" wrapText="1"/>
    </xf>
    <xf numFmtId="0" fontId="45" fillId="2" borderId="1" xfId="0" applyFont="1" applyFill="1" applyBorder="1" applyAlignment="1">
      <alignment horizontal="center" vertical="center"/>
    </xf>
    <xf numFmtId="0" fontId="45" fillId="2" borderId="2" xfId="0" applyFont="1" applyFill="1" applyBorder="1" applyAlignment="1">
      <alignment horizontal="center" vertical="center"/>
    </xf>
    <xf numFmtId="0" fontId="45" fillId="11" borderId="1" xfId="0" applyFont="1" applyFill="1" applyBorder="1" applyAlignment="1">
      <alignment horizontal="center" vertical="center"/>
    </xf>
    <xf numFmtId="0" fontId="46" fillId="0" borderId="15" xfId="0" applyFont="1" applyBorder="1" applyAlignment="1">
      <alignment horizontal="left" vertical="center"/>
    </xf>
    <xf numFmtId="0" fontId="2" fillId="0" borderId="2" xfId="0" applyFont="1" applyBorder="1" applyAlignment="1">
      <alignment horizontal="left" vertical="center"/>
    </xf>
    <xf numFmtId="0" fontId="46" fillId="0" borderId="0" xfId="0" applyFont="1" applyFill="1" applyBorder="1" applyAlignment="1">
      <alignment horizontal="left" vertical="center"/>
    </xf>
    <xf numFmtId="0" fontId="42" fillId="0" borderId="1" xfId="0" applyFont="1" applyBorder="1" applyAlignment="1">
      <alignment horizontal="left" vertical="center" wrapText="1"/>
    </xf>
    <xf numFmtId="0" fontId="45"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0" xfId="0" applyBorder="1" applyAlignment="1">
      <alignment horizontal="right"/>
    </xf>
    <xf numFmtId="0" fontId="44" fillId="0" borderId="7" xfId="0" applyFont="1" applyBorder="1" applyAlignment="1">
      <alignment horizontal="left" vertical="center" wrapText="1"/>
    </xf>
    <xf numFmtId="0" fontId="44" fillId="0" borderId="11" xfId="0" applyFont="1" applyBorder="1" applyAlignment="1">
      <alignment horizontal="left" vertical="center" wrapText="1"/>
    </xf>
    <xf numFmtId="0" fontId="42" fillId="0" borderId="0" xfId="11" applyFont="1" applyFill="1" applyBorder="1" applyAlignment="1"/>
    <xf numFmtId="0" fontId="45" fillId="2" borderId="1" xfId="0" applyFont="1" applyFill="1" applyBorder="1" applyAlignment="1">
      <alignment horizontal="center" vertical="center"/>
    </xf>
    <xf numFmtId="0" fontId="45" fillId="2" borderId="1" xfId="0" applyFont="1" applyFill="1" applyBorder="1" applyAlignment="1">
      <alignment horizontal="center" vertical="center" wrapText="1"/>
    </xf>
    <xf numFmtId="0" fontId="18" fillId="0" borderId="0" xfId="0" applyFont="1"/>
    <xf numFmtId="0" fontId="79" fillId="0" borderId="0" xfId="0" applyFont="1" applyBorder="1" applyAlignment="1">
      <alignment horizontal="left"/>
    </xf>
    <xf numFmtId="0" fontId="30" fillId="0" borderId="0" xfId="2" applyFont="1" applyAlignment="1" applyProtection="1"/>
    <xf numFmtId="0" fontId="79" fillId="0" borderId="0" xfId="0" applyFont="1"/>
    <xf numFmtId="0" fontId="79" fillId="0" borderId="0" xfId="0" applyFont="1" applyBorder="1" applyAlignment="1"/>
    <xf numFmtId="0" fontId="50" fillId="0" borderId="0" xfId="0" applyNumberFormat="1" applyFont="1" applyFill="1" applyAlignment="1">
      <alignment vertical="center"/>
    </xf>
    <xf numFmtId="0" fontId="42" fillId="0" borderId="0" xfId="0" applyNumberFormat="1" applyFont="1" applyFill="1" applyAlignment="1">
      <alignment vertical="top"/>
    </xf>
    <xf numFmtId="0" fontId="43" fillId="0" borderId="0" xfId="0" applyNumberFormat="1" applyFont="1" applyFill="1" applyAlignment="1">
      <alignment vertical="top"/>
    </xf>
    <xf numFmtId="165" fontId="47" fillId="0" borderId="0" xfId="0" applyNumberFormat="1" applyFont="1" applyFill="1" applyBorder="1" applyAlignment="1">
      <alignment horizontal="center" vertical="center"/>
    </xf>
    <xf numFmtId="0" fontId="78" fillId="0" borderId="0" xfId="0" applyFont="1" applyFill="1" applyAlignment="1">
      <alignment horizontal="left" vertical="center"/>
    </xf>
    <xf numFmtId="0" fontId="79" fillId="0" borderId="0" xfId="0" applyFont="1" applyFill="1" applyAlignment="1">
      <alignment horizontal="left" vertical="top"/>
    </xf>
    <xf numFmtId="165" fontId="79" fillId="0" borderId="0" xfId="3" applyNumberFormat="1" applyFont="1" applyFill="1" applyAlignment="1">
      <alignment horizontal="left" vertical="top"/>
    </xf>
    <xf numFmtId="3" fontId="78" fillId="0" borderId="0" xfId="0" applyNumberFormat="1" applyFont="1" applyFill="1" applyAlignment="1">
      <alignment horizontal="left" vertical="top"/>
    </xf>
    <xf numFmtId="0" fontId="79" fillId="0" borderId="0" xfId="0" applyFont="1" applyFill="1"/>
    <xf numFmtId="0" fontId="29" fillId="0" borderId="0" xfId="2" applyFont="1" applyFill="1" applyAlignment="1" applyProtection="1"/>
    <xf numFmtId="0" fontId="79" fillId="0" borderId="0" xfId="0" applyFont="1" applyFill="1" applyBorder="1" applyAlignment="1"/>
    <xf numFmtId="0" fontId="79" fillId="0" borderId="0" xfId="0" applyFont="1" applyFill="1" applyBorder="1" applyAlignment="1">
      <alignment horizontal="left"/>
    </xf>
    <xf numFmtId="0" fontId="44" fillId="0" borderId="0" xfId="0" applyFont="1" applyFill="1" applyBorder="1" applyAlignment="1">
      <alignment horizontal="left"/>
    </xf>
    <xf numFmtId="1" fontId="47" fillId="0" borderId="0" xfId="0" applyNumberFormat="1" applyFont="1" applyFill="1" applyBorder="1" applyAlignment="1">
      <alignment horizontal="center" vertical="center"/>
    </xf>
    <xf numFmtId="0" fontId="0" fillId="0" borderId="0" xfId="0" applyFill="1" applyBorder="1" applyAlignment="1">
      <alignment horizontal="left"/>
    </xf>
    <xf numFmtId="0" fontId="1" fillId="0" borderId="0" xfId="0" applyFont="1" applyFill="1" applyBorder="1" applyAlignment="1">
      <alignment horizontal="left"/>
    </xf>
    <xf numFmtId="0" fontId="1" fillId="0" borderId="0" xfId="0" applyNumberFormat="1" applyFont="1" applyFill="1" applyBorder="1"/>
    <xf numFmtId="0" fontId="46" fillId="10" borderId="4" xfId="0" applyFont="1" applyFill="1" applyBorder="1" applyAlignment="1">
      <alignment horizontal="left" vertical="center"/>
    </xf>
    <xf numFmtId="0" fontId="46" fillId="10" borderId="5" xfId="0" applyNumberFormat="1" applyFont="1" applyFill="1" applyBorder="1" applyAlignment="1">
      <alignment horizontal="left" vertical="center"/>
    </xf>
    <xf numFmtId="0" fontId="46" fillId="10" borderId="15" xfId="0" applyNumberFormat="1" applyFont="1" applyFill="1" applyBorder="1" applyAlignment="1">
      <alignment horizontal="left" vertical="center"/>
    </xf>
    <xf numFmtId="0" fontId="42" fillId="10" borderId="1" xfId="0" applyNumberFormat="1" applyFont="1" applyFill="1" applyBorder="1" applyAlignment="1">
      <alignment horizontal="left" vertical="center"/>
    </xf>
    <xf numFmtId="0" fontId="18" fillId="0" borderId="0" xfId="0" applyFont="1" applyFill="1"/>
    <xf numFmtId="3" fontId="44" fillId="0" borderId="0" xfId="0" applyNumberFormat="1" applyFont="1" applyFill="1" applyBorder="1" applyAlignment="1">
      <alignment horizontal="center" vertical="center"/>
    </xf>
    <xf numFmtId="0" fontId="46" fillId="0" borderId="0" xfId="0" applyFont="1" applyFill="1" applyBorder="1" applyAlignment="1">
      <alignment horizontal="left" vertical="center" wrapText="1"/>
    </xf>
    <xf numFmtId="0" fontId="42" fillId="0" borderId="0" xfId="0" applyFont="1" applyFill="1" applyAlignment="1">
      <alignment vertical="top"/>
    </xf>
    <xf numFmtId="0" fontId="44" fillId="0" borderId="0" xfId="0" applyFont="1" applyFill="1" applyAlignment="1">
      <alignment horizontal="left" vertical="top"/>
    </xf>
    <xf numFmtId="0" fontId="43" fillId="0" borderId="0" xfId="0" applyFont="1" applyFill="1" applyAlignment="1">
      <alignment vertical="top"/>
    </xf>
    <xf numFmtId="3" fontId="44" fillId="10" borderId="6" xfId="0" applyNumberFormat="1" applyFont="1" applyFill="1" applyBorder="1" applyAlignment="1">
      <alignment horizontal="center" vertical="center"/>
    </xf>
    <xf numFmtId="3" fontId="44" fillId="10" borderId="8" xfId="0" applyNumberFormat="1" applyFont="1" applyFill="1" applyBorder="1" applyAlignment="1">
      <alignment horizontal="center" vertical="center"/>
    </xf>
    <xf numFmtId="3" fontId="45" fillId="10" borderId="13" xfId="0" applyNumberFormat="1" applyFont="1" applyFill="1" applyBorder="1" applyAlignment="1">
      <alignment horizontal="center" vertical="center"/>
    </xf>
    <xf numFmtId="0" fontId="79" fillId="0" borderId="0" xfId="0" applyFont="1" applyFill="1" applyAlignment="1">
      <alignment horizontal="left" vertical="center"/>
    </xf>
    <xf numFmtId="3" fontId="79" fillId="0" borderId="0" xfId="0" applyNumberFormat="1" applyFont="1" applyFill="1" applyAlignment="1">
      <alignment horizontal="left" vertical="top"/>
    </xf>
    <xf numFmtId="0" fontId="78" fillId="0" borderId="0" xfId="0" applyFont="1" applyFill="1"/>
    <xf numFmtId="0" fontId="78" fillId="0" borderId="0" xfId="0" applyFont="1" applyFill="1" applyAlignment="1">
      <alignment horizontal="left" vertical="top"/>
    </xf>
    <xf numFmtId="0" fontId="78" fillId="0" borderId="0" xfId="0" applyFont="1" applyFill="1" applyBorder="1" applyAlignment="1"/>
    <xf numFmtId="0" fontId="78" fillId="0" borderId="0" xfId="0" applyNumberFormat="1" applyFont="1" applyBorder="1" applyAlignment="1">
      <alignment horizontal="left" vertical="top" wrapText="1"/>
    </xf>
    <xf numFmtId="3" fontId="78" fillId="0" borderId="0" xfId="0" applyNumberFormat="1" applyFont="1" applyAlignment="1">
      <alignment horizontal="left" vertical="top" wrapText="1"/>
    </xf>
    <xf numFmtId="0" fontId="78" fillId="0" borderId="0" xfId="0" applyFont="1" applyAlignment="1">
      <alignment horizontal="left" vertical="top" wrapText="1"/>
    </xf>
    <xf numFmtId="0" fontId="78" fillId="0" borderId="0" xfId="0" applyFont="1"/>
    <xf numFmtId="0" fontId="71" fillId="0" borderId="0" xfId="0" applyFont="1" applyAlignment="1" applyProtection="1">
      <alignment wrapText="1"/>
      <protection locked="0"/>
    </xf>
    <xf numFmtId="1" fontId="78" fillId="0" borderId="0" xfId="0" applyNumberFormat="1" applyFont="1" applyProtection="1">
      <protection locked="0"/>
    </xf>
    <xf numFmtId="0" fontId="29" fillId="0" borderId="0" xfId="2" applyFont="1" applyAlignment="1" applyProtection="1"/>
    <xf numFmtId="0" fontId="78" fillId="0" borderId="0" xfId="0" applyFont="1" applyBorder="1" applyAlignment="1">
      <alignment horizontal="left" vertical="center" wrapText="1"/>
    </xf>
    <xf numFmtId="0" fontId="18" fillId="0" borderId="0" xfId="0" applyFont="1" applyBorder="1"/>
    <xf numFmtId="3" fontId="71" fillId="0" borderId="0" xfId="0" applyNumberFormat="1" applyFont="1" applyFill="1" applyBorder="1" applyAlignment="1">
      <alignment horizontal="center" vertical="center"/>
    </xf>
    <xf numFmtId="0" fontId="78" fillId="0" borderId="0" xfId="0" applyFont="1" applyBorder="1"/>
    <xf numFmtId="0" fontId="78" fillId="0" borderId="0" xfId="10" applyFont="1" applyBorder="1" applyAlignment="1">
      <alignment horizontal="center" wrapText="1"/>
    </xf>
    <xf numFmtId="166" fontId="18" fillId="0" borderId="0" xfId="0" applyNumberFormat="1" applyFont="1" applyBorder="1"/>
    <xf numFmtId="0" fontId="78" fillId="0" borderId="0" xfId="10" applyFont="1" applyFill="1" applyBorder="1" applyAlignment="1">
      <alignment horizontal="center" wrapText="1"/>
    </xf>
    <xf numFmtId="0" fontId="18" fillId="0" borderId="0" xfId="0" applyFont="1" applyFill="1" applyAlignment="1">
      <alignment vertical="center"/>
    </xf>
    <xf numFmtId="0" fontId="18" fillId="0" borderId="0" xfId="0" applyFont="1" applyAlignment="1">
      <alignment vertical="center"/>
    </xf>
    <xf numFmtId="0" fontId="29" fillId="0" borderId="0" xfId="2" applyFont="1" applyAlignment="1" applyProtection="1">
      <alignment vertical="center"/>
    </xf>
    <xf numFmtId="0" fontId="78" fillId="0" borderId="0" xfId="0" applyFont="1" applyFill="1" applyAlignment="1">
      <alignment vertical="center"/>
    </xf>
    <xf numFmtId="0" fontId="30" fillId="0" borderId="0" xfId="2" applyFont="1" applyAlignment="1" applyProtection="1">
      <alignment vertical="center"/>
    </xf>
    <xf numFmtId="0" fontId="30" fillId="0" borderId="0" xfId="2" applyFont="1" applyFill="1" applyAlignment="1" applyProtection="1">
      <alignment horizontal="left" vertical="center"/>
    </xf>
    <xf numFmtId="0" fontId="78" fillId="0" borderId="0" xfId="0" applyNumberFormat="1" applyFont="1" applyFill="1" applyBorder="1" applyAlignment="1">
      <alignment horizontal="left" vertical="center" wrapText="1"/>
    </xf>
    <xf numFmtId="0" fontId="71" fillId="0" borderId="0" xfId="0" applyFont="1" applyAlignment="1" applyProtection="1">
      <alignment vertical="center" wrapText="1"/>
      <protection locked="0"/>
    </xf>
    <xf numFmtId="0" fontId="80" fillId="0" borderId="0" xfId="0" applyFont="1" applyAlignment="1" applyProtection="1">
      <alignment vertical="center"/>
      <protection locked="0"/>
    </xf>
    <xf numFmtId="1" fontId="78" fillId="0" borderId="0" xfId="0" applyNumberFormat="1" applyFont="1" applyAlignment="1" applyProtection="1">
      <alignment vertical="center"/>
      <protection locked="0"/>
    </xf>
    <xf numFmtId="0" fontId="78" fillId="0" borderId="0" xfId="0" applyFont="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3" fontId="44" fillId="10" borderId="12" xfId="0" applyNumberFormat="1" applyFont="1" applyFill="1" applyBorder="1" applyAlignment="1">
      <alignment horizontal="center" vertical="center"/>
    </xf>
    <xf numFmtId="3" fontId="45" fillId="10" borderId="12" xfId="0" applyNumberFormat="1" applyFont="1" applyFill="1" applyBorder="1" applyAlignment="1">
      <alignment horizontal="center" vertical="center"/>
    </xf>
    <xf numFmtId="3" fontId="45" fillId="10" borderId="0" xfId="0" applyNumberFormat="1" applyFont="1" applyFill="1" applyBorder="1" applyAlignment="1">
      <alignment horizontal="center" vertical="center"/>
    </xf>
    <xf numFmtId="0" fontId="78" fillId="0" borderId="0" xfId="0" applyFont="1" applyAlignment="1">
      <alignment horizontal="left" vertical="center"/>
    </xf>
    <xf numFmtId="0" fontId="78" fillId="0" borderId="0" xfId="0" applyFont="1" applyBorder="1" applyAlignment="1"/>
    <xf numFmtId="3" fontId="42" fillId="0" borderId="0" xfId="0" applyNumberFormat="1" applyFont="1" applyBorder="1" applyAlignment="1">
      <alignment horizontal="center" vertical="center"/>
    </xf>
    <xf numFmtId="165" fontId="57" fillId="0" borderId="0" xfId="0" applyNumberFormat="1" applyFont="1" applyBorder="1" applyAlignment="1">
      <alignment horizontal="center" vertical="center"/>
    </xf>
    <xf numFmtId="0" fontId="71" fillId="0" borderId="0" xfId="0" applyFont="1" applyBorder="1" applyAlignment="1">
      <alignment horizontal="left" vertical="center"/>
    </xf>
    <xf numFmtId="165"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0" fontId="79" fillId="0" borderId="0" xfId="0" applyFont="1" applyBorder="1" applyAlignment="1">
      <alignment vertical="center"/>
    </xf>
    <xf numFmtId="0" fontId="50" fillId="0" borderId="0" xfId="0" applyNumberFormat="1" applyFont="1" applyAlignment="1">
      <alignment vertical="center"/>
    </xf>
    <xf numFmtId="0" fontId="81" fillId="0" borderId="0" xfId="0" applyNumberFormat="1" applyFont="1" applyBorder="1" applyAlignment="1">
      <alignment horizontal="left" vertical="top" wrapText="1"/>
    </xf>
    <xf numFmtId="0" fontId="81" fillId="0" borderId="0" xfId="0" applyFont="1"/>
    <xf numFmtId="0" fontId="81" fillId="0" borderId="0" xfId="0" applyFont="1" applyBorder="1"/>
    <xf numFmtId="0" fontId="81" fillId="0" borderId="0" xfId="0" applyFont="1" applyBorder="1" applyAlignment="1"/>
    <xf numFmtId="168" fontId="81" fillId="0" borderId="0" xfId="4" applyNumberFormat="1" applyFont="1" applyBorder="1" applyAlignment="1" applyProtection="1">
      <alignment horizontal="right"/>
      <protection locked="0" hidden="1"/>
    </xf>
    <xf numFmtId="0" fontId="81" fillId="0" borderId="0" xfId="0" applyFont="1" applyAlignment="1">
      <alignment horizontal="left" vertical="center"/>
    </xf>
    <xf numFmtId="168" fontId="81" fillId="0" borderId="0" xfId="4" applyNumberFormat="1" applyFont="1" applyFill="1" applyBorder="1" applyAlignment="1" applyProtection="1">
      <alignment horizontal="right"/>
      <protection locked="0" hidden="1"/>
    </xf>
    <xf numFmtId="168" fontId="78" fillId="0" borderId="0" xfId="4" applyNumberFormat="1" applyFont="1" applyBorder="1" applyAlignment="1" applyProtection="1">
      <alignment horizontal="right"/>
      <protection locked="0" hidden="1"/>
    </xf>
    <xf numFmtId="168" fontId="78" fillId="0" borderId="0" xfId="4" applyNumberFormat="1" applyFont="1" applyFill="1" applyBorder="1" applyAlignment="1" applyProtection="1">
      <alignment horizontal="right"/>
      <protection locked="0" hidden="1"/>
    </xf>
    <xf numFmtId="0" fontId="42" fillId="0" borderId="0" xfId="0" applyFont="1" applyAlignment="1">
      <alignment vertical="center"/>
    </xf>
    <xf numFmtId="0" fontId="78" fillId="0" borderId="0" xfId="0" applyNumberFormat="1" applyFont="1" applyBorder="1" applyAlignment="1">
      <alignment horizontal="left" vertical="center"/>
    </xf>
    <xf numFmtId="3" fontId="82" fillId="0" borderId="0" xfId="0" applyNumberFormat="1" applyFont="1" applyBorder="1" applyAlignment="1">
      <alignment horizontal="center" vertical="center"/>
    </xf>
    <xf numFmtId="165" fontId="83" fillId="0" borderId="0" xfId="0" applyNumberFormat="1" applyFont="1" applyBorder="1" applyAlignment="1">
      <alignment horizontal="center" vertical="center"/>
    </xf>
    <xf numFmtId="0" fontId="79" fillId="0" borderId="0" xfId="0" applyFont="1" applyBorder="1"/>
    <xf numFmtId="0" fontId="78" fillId="0" borderId="0" xfId="5" applyFont="1" applyAlignment="1">
      <alignment vertical="center"/>
    </xf>
    <xf numFmtId="0" fontId="81" fillId="0" borderId="0" xfId="5" applyFont="1" applyAlignment="1">
      <alignment vertical="center"/>
    </xf>
    <xf numFmtId="0" fontId="81" fillId="0" borderId="0" xfId="0" applyFont="1" applyAlignment="1">
      <alignment horizontal="left" vertical="top"/>
    </xf>
    <xf numFmtId="3" fontId="84" fillId="0" borderId="0" xfId="0" applyNumberFormat="1" applyFont="1" applyBorder="1" applyAlignment="1">
      <alignment horizontal="center" vertical="center"/>
    </xf>
    <xf numFmtId="165" fontId="85" fillId="0" borderId="0" xfId="0" applyNumberFormat="1" applyFont="1" applyBorder="1" applyAlignment="1">
      <alignment horizontal="center" vertical="center"/>
    </xf>
    <xf numFmtId="0" fontId="54" fillId="0" borderId="0" xfId="0" applyFont="1" applyBorder="1"/>
    <xf numFmtId="0" fontId="54" fillId="0" borderId="0" xfId="0" applyFont="1"/>
    <xf numFmtId="0" fontId="78" fillId="0" borderId="0" xfId="0" applyFont="1" applyAlignment="1">
      <alignment horizontal="left" vertical="top"/>
    </xf>
    <xf numFmtId="3" fontId="54" fillId="0" borderId="0" xfId="0" applyNumberFormat="1" applyFont="1" applyFill="1" applyBorder="1" applyAlignment="1">
      <alignment horizontal="center" vertical="center"/>
    </xf>
    <xf numFmtId="165" fontId="86" fillId="0" borderId="0" xfId="0" applyNumberFormat="1" applyFont="1" applyBorder="1" applyAlignment="1">
      <alignment horizontal="center" vertical="center"/>
    </xf>
    <xf numFmtId="3" fontId="54" fillId="0" borderId="0" xfId="0" applyNumberFormat="1" applyFont="1" applyBorder="1" applyAlignment="1">
      <alignment horizontal="center" vertical="center"/>
    </xf>
    <xf numFmtId="165" fontId="86"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xf>
    <xf numFmtId="0" fontId="23" fillId="0" borderId="0" xfId="0" applyFont="1" applyBorder="1" applyAlignment="1"/>
    <xf numFmtId="2" fontId="71" fillId="0" borderId="0" xfId="0" applyNumberFormat="1" applyFont="1"/>
    <xf numFmtId="0" fontId="78" fillId="0" borderId="0" xfId="0" applyFont="1" applyBorder="1" applyAlignment="1">
      <alignment horizontal="left" vertical="center"/>
    </xf>
    <xf numFmtId="0" fontId="79" fillId="0" borderId="0" xfId="0" applyFont="1" applyBorder="1" applyAlignment="1">
      <alignment horizontal="left" vertical="center"/>
    </xf>
    <xf numFmtId="0" fontId="88" fillId="0" borderId="0" xfId="2" applyFont="1" applyAlignment="1" applyProtection="1"/>
    <xf numFmtId="0" fontId="81" fillId="0" borderId="0" xfId="0" applyFont="1" applyBorder="1" applyAlignment="1">
      <alignment horizontal="left" vertical="center"/>
    </xf>
    <xf numFmtId="0" fontId="78" fillId="0" borderId="0" xfId="0" applyFont="1" applyBorder="1" applyAlignment="1">
      <alignment horizontal="left"/>
    </xf>
    <xf numFmtId="0" fontId="23" fillId="0" borderId="0" xfId="0" applyFont="1"/>
    <xf numFmtId="166" fontId="46" fillId="0" borderId="4" xfId="0" applyNumberFormat="1" applyFont="1" applyBorder="1" applyAlignment="1">
      <alignment horizontal="center" vertical="center"/>
    </xf>
    <xf numFmtId="166" fontId="46" fillId="0" borderId="15" xfId="0" applyNumberFormat="1" applyFont="1" applyBorder="1" applyAlignment="1">
      <alignment horizontal="center" vertical="center"/>
    </xf>
    <xf numFmtId="166" fontId="51" fillId="4" borderId="4" xfId="0" applyNumberFormat="1" applyFont="1" applyFill="1" applyBorder="1" applyAlignment="1">
      <alignment horizontal="center" vertical="center"/>
    </xf>
    <xf numFmtId="166" fontId="51" fillId="4" borderId="15" xfId="0" applyNumberFormat="1" applyFont="1" applyFill="1" applyBorder="1" applyAlignment="1">
      <alignment horizontal="center" vertical="center"/>
    </xf>
    <xf numFmtId="0" fontId="46" fillId="0" borderId="4" xfId="0" applyFont="1" applyBorder="1" applyAlignment="1">
      <alignment horizontal="left" vertical="center" wrapText="1"/>
    </xf>
    <xf numFmtId="0" fontId="43" fillId="3" borderId="6" xfId="0" applyFont="1" applyFill="1" applyBorder="1" applyAlignment="1">
      <alignment horizontal="center"/>
    </xf>
    <xf numFmtId="0" fontId="46" fillId="0" borderId="6" xfId="0" applyFont="1" applyFill="1" applyBorder="1" applyAlignment="1">
      <alignment horizontal="center" vertical="center"/>
    </xf>
    <xf numFmtId="0" fontId="46" fillId="0" borderId="4" xfId="0" applyFont="1" applyFill="1" applyBorder="1" applyAlignment="1">
      <alignment horizontal="center" vertical="center"/>
    </xf>
    <xf numFmtId="167" fontId="46" fillId="0" borderId="4" xfId="0" applyNumberFormat="1" applyFont="1" applyFill="1" applyBorder="1" applyAlignment="1">
      <alignment horizontal="center" vertical="center"/>
    </xf>
    <xf numFmtId="0" fontId="46" fillId="0" borderId="2" xfId="0" applyFont="1" applyFill="1" applyBorder="1" applyAlignment="1">
      <alignment horizontal="left" vertical="center"/>
    </xf>
    <xf numFmtId="0" fontId="46" fillId="0" borderId="3" xfId="0" applyFont="1" applyFill="1" applyBorder="1" applyAlignment="1">
      <alignment horizontal="left" vertical="center"/>
    </xf>
    <xf numFmtId="167" fontId="46" fillId="4" borderId="4" xfId="0" applyNumberFormat="1" applyFont="1" applyFill="1" applyBorder="1" applyAlignment="1">
      <alignment horizontal="center" vertical="center"/>
    </xf>
    <xf numFmtId="167" fontId="46" fillId="0" borderId="1" xfId="0" applyNumberFormat="1" applyFont="1" applyFill="1" applyBorder="1" applyAlignment="1">
      <alignment horizontal="center" vertical="center"/>
    </xf>
    <xf numFmtId="0" fontId="46" fillId="0" borderId="4" xfId="0" applyFont="1" applyFill="1" applyBorder="1" applyAlignment="1">
      <alignment horizontal="left" vertical="center" wrapText="1"/>
    </xf>
    <xf numFmtId="169" fontId="46" fillId="0" borderId="4" xfId="1" applyNumberFormat="1" applyFont="1" applyFill="1" applyBorder="1" applyAlignment="1">
      <alignment horizontal="center" vertical="center"/>
    </xf>
    <xf numFmtId="0" fontId="46" fillId="0" borderId="5" xfId="0" applyFont="1" applyFill="1" applyBorder="1" applyAlignment="1">
      <alignment horizontal="left" vertical="center" wrapText="1"/>
    </xf>
    <xf numFmtId="0" fontId="46" fillId="0" borderId="5" xfId="0" applyFont="1" applyFill="1" applyBorder="1" applyAlignment="1">
      <alignment horizontal="center" vertical="center"/>
    </xf>
    <xf numFmtId="169" fontId="46" fillId="0" borderId="5" xfId="1" applyNumberFormat="1" applyFont="1" applyFill="1" applyBorder="1" applyAlignment="1">
      <alignment horizontal="center" vertical="center"/>
    </xf>
    <xf numFmtId="167" fontId="51" fillId="0" borderId="8" xfId="0" applyNumberFormat="1" applyFont="1" applyFill="1" applyBorder="1" applyAlignment="1">
      <alignment vertical="center"/>
    </xf>
    <xf numFmtId="167" fontId="51" fillId="0" borderId="9" xfId="0" applyNumberFormat="1" applyFont="1" applyFill="1" applyBorder="1" applyAlignment="1">
      <alignment vertical="center"/>
    </xf>
    <xf numFmtId="0" fontId="46" fillId="0" borderId="15" xfId="0" applyFont="1" applyFill="1" applyBorder="1" applyAlignment="1">
      <alignment vertical="center"/>
    </xf>
    <xf numFmtId="0" fontId="46" fillId="0" borderId="15" xfId="0" applyFont="1" applyFill="1" applyBorder="1" applyAlignment="1">
      <alignment horizontal="center" vertical="center"/>
    </xf>
    <xf numFmtId="167" fontId="51" fillId="0" borderId="10" xfId="0" applyNumberFormat="1" applyFont="1" applyFill="1" applyBorder="1" applyAlignment="1">
      <alignment vertical="center"/>
    </xf>
    <xf numFmtId="167" fontId="51" fillId="0" borderId="11" xfId="0" applyNumberFormat="1" applyFont="1" applyFill="1" applyBorder="1" applyAlignment="1">
      <alignment vertical="center"/>
    </xf>
    <xf numFmtId="166" fontId="46" fillId="0" borderId="4" xfId="0" applyNumberFormat="1" applyFont="1" applyFill="1" applyBorder="1" applyAlignment="1">
      <alignment horizontal="center" vertical="center"/>
    </xf>
    <xf numFmtId="166" fontId="46" fillId="0" borderId="5" xfId="0" applyNumberFormat="1" applyFont="1" applyFill="1" applyBorder="1" applyAlignment="1">
      <alignment horizontal="center" vertical="center"/>
    </xf>
    <xf numFmtId="167" fontId="46" fillId="0" borderId="8" xfId="0" applyNumberFormat="1" applyFont="1" applyFill="1" applyBorder="1" applyAlignment="1">
      <alignment vertical="center"/>
    </xf>
    <xf numFmtId="167" fontId="46" fillId="0" borderId="9" xfId="0" applyNumberFormat="1" applyFont="1" applyFill="1" applyBorder="1" applyAlignment="1">
      <alignment vertical="center"/>
    </xf>
    <xf numFmtId="0" fontId="42" fillId="0" borderId="15" xfId="0" applyFont="1" applyFill="1" applyBorder="1" applyAlignment="1">
      <alignment horizontal="left" vertical="center" wrapText="1"/>
    </xf>
    <xf numFmtId="166" fontId="42" fillId="0" borderId="15" xfId="0" applyNumberFormat="1" applyFont="1" applyFill="1" applyBorder="1" applyAlignment="1">
      <alignment horizontal="center" vertical="center"/>
    </xf>
    <xf numFmtId="0" fontId="42" fillId="0" borderId="15" xfId="0" applyFont="1" applyFill="1" applyBorder="1" applyAlignment="1">
      <alignment horizontal="center" vertical="center"/>
    </xf>
    <xf numFmtId="167" fontId="81" fillId="0" borderId="0" xfId="0" applyNumberFormat="1" applyFont="1" applyFill="1" applyBorder="1" applyAlignment="1">
      <alignment horizontal="center" vertical="center"/>
    </xf>
    <xf numFmtId="0" fontId="78" fillId="0" borderId="0" xfId="6" applyFont="1"/>
    <xf numFmtId="3" fontId="78" fillId="0" borderId="0" xfId="0" applyNumberFormat="1" applyFont="1" applyFill="1" applyBorder="1" applyAlignment="1">
      <alignment horizontal="left" vertical="center"/>
    </xf>
    <xf numFmtId="3" fontId="79" fillId="0" borderId="0" xfId="0" applyNumberFormat="1" applyFont="1" applyBorder="1" applyAlignment="1">
      <alignment horizontal="center" vertical="center"/>
    </xf>
    <xf numFmtId="0" fontId="78" fillId="0" borderId="0" xfId="0" applyFont="1" applyAlignment="1">
      <alignment horizontal="left" vertical="center" wrapText="1"/>
    </xf>
    <xf numFmtId="0" fontId="81" fillId="0" borderId="0" xfId="0" applyFont="1" applyAlignment="1">
      <alignment horizontal="left" vertical="center" wrapText="1"/>
    </xf>
    <xf numFmtId="0" fontId="90" fillId="0" borderId="0" xfId="2" applyFont="1" applyAlignment="1" applyProtection="1"/>
    <xf numFmtId="3" fontId="78" fillId="0" borderId="0" xfId="0" applyNumberFormat="1" applyFont="1" applyBorder="1" applyAlignment="1">
      <alignment horizontal="center" vertical="center"/>
    </xf>
    <xf numFmtId="0" fontId="79" fillId="0" borderId="0" xfId="0" applyFont="1" applyFill="1" applyBorder="1"/>
    <xf numFmtId="0" fontId="45" fillId="2" borderId="15" xfId="0" applyFont="1" applyFill="1" applyBorder="1" applyAlignment="1">
      <alignment horizontal="center" vertical="center"/>
    </xf>
    <xf numFmtId="167" fontId="44" fillId="0" borderId="1" xfId="0" applyNumberFormat="1" applyFont="1" applyFill="1" applyBorder="1" applyAlignment="1">
      <alignment horizontal="center" vertical="center"/>
    </xf>
    <xf numFmtId="3" fontId="44" fillId="0" borderId="4" xfId="0" applyNumberFormat="1" applyFont="1" applyBorder="1" applyAlignment="1">
      <alignment horizontal="left" vertical="center"/>
    </xf>
    <xf numFmtId="167" fontId="44" fillId="0" borderId="4" xfId="0" applyNumberFormat="1" applyFont="1" applyFill="1" applyBorder="1" applyAlignment="1">
      <alignment horizontal="center" vertical="center"/>
    </xf>
    <xf numFmtId="3" fontId="44" fillId="0" borderId="5" xfId="0" applyNumberFormat="1" applyFont="1" applyBorder="1" applyAlignment="1">
      <alignment horizontal="left" vertical="center"/>
    </xf>
    <xf numFmtId="167" fontId="44" fillId="0" borderId="5" xfId="0" applyNumberFormat="1" applyFont="1" applyFill="1" applyBorder="1" applyAlignment="1">
      <alignment horizontal="center" vertical="center"/>
    </xf>
    <xf numFmtId="3" fontId="42" fillId="0" borderId="15" xfId="0" applyNumberFormat="1" applyFont="1" applyFill="1" applyBorder="1" applyAlignment="1">
      <alignment horizontal="left" vertical="center"/>
    </xf>
    <xf numFmtId="167" fontId="45" fillId="0" borderId="15" xfId="0" applyNumberFormat="1" applyFont="1" applyFill="1" applyBorder="1" applyAlignment="1">
      <alignment horizontal="center" vertical="center"/>
    </xf>
    <xf numFmtId="0" fontId="45" fillId="2" borderId="1" xfId="0" applyFont="1" applyFill="1" applyBorder="1" applyAlignment="1">
      <alignment horizontal="left" vertical="center" wrapText="1"/>
    </xf>
    <xf numFmtId="165" fontId="56" fillId="4" borderId="4" xfId="0" applyNumberFormat="1" applyFont="1" applyFill="1" applyBorder="1" applyAlignment="1">
      <alignment horizontal="center" vertical="center"/>
    </xf>
    <xf numFmtId="2" fontId="56" fillId="0" borderId="4" xfId="0" applyNumberFormat="1" applyFont="1" applyFill="1" applyBorder="1" applyAlignment="1">
      <alignment horizontal="center" vertical="center"/>
    </xf>
    <xf numFmtId="0" fontId="44" fillId="0" borderId="3" xfId="0" applyFont="1" applyBorder="1" applyAlignment="1">
      <alignment horizontal="left" vertical="center" wrapText="1"/>
    </xf>
    <xf numFmtId="0" fontId="2" fillId="0" borderId="1" xfId="0" applyFont="1" applyBorder="1" applyAlignment="1">
      <alignment horizontal="left" vertical="center" wrapText="1"/>
    </xf>
    <xf numFmtId="0" fontId="36" fillId="0" borderId="1" xfId="0" applyFont="1" applyBorder="1" applyAlignment="1">
      <alignment horizontal="center" vertical="center" wrapText="1"/>
    </xf>
    <xf numFmtId="165" fontId="57" fillId="0" borderId="4" xfId="0" applyNumberFormat="1"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horizontal="left" vertical="center" wrapText="1"/>
    </xf>
    <xf numFmtId="0" fontId="8" fillId="0" borderId="0" xfId="0" applyFont="1" applyFill="1" applyBorder="1"/>
    <xf numFmtId="0" fontId="22" fillId="0" borderId="0" xfId="0" applyFont="1" applyFill="1" applyBorder="1"/>
    <xf numFmtId="0" fontId="32" fillId="0" borderId="0" xfId="0" applyFont="1" applyFill="1" applyBorder="1"/>
    <xf numFmtId="0" fontId="5" fillId="0" borderId="0" xfId="2" applyFill="1" applyBorder="1" applyAlignment="1" applyProtection="1"/>
    <xf numFmtId="0" fontId="41" fillId="0" borderId="0" xfId="2" applyFont="1" applyFill="1" applyBorder="1" applyAlignment="1" applyProtection="1"/>
    <xf numFmtId="0" fontId="12" fillId="0" borderId="0" xfId="0" applyFont="1" applyFill="1" applyBorder="1" applyAlignment="1">
      <alignment vertical="center" wrapText="1"/>
    </xf>
    <xf numFmtId="0" fontId="28" fillId="0" borderId="0" xfId="0" applyFont="1" applyFill="1" applyBorder="1" applyAlignment="1">
      <alignment vertical="center"/>
    </xf>
    <xf numFmtId="0" fontId="54" fillId="0" borderId="0" xfId="0" applyFont="1" applyFill="1" applyBorder="1" applyAlignment="1">
      <alignment vertical="center"/>
    </xf>
    <xf numFmtId="0" fontId="23" fillId="0" borderId="0" xfId="0" applyFont="1" applyFill="1" applyBorder="1" applyAlignment="1">
      <alignment vertical="center" wrapText="1"/>
    </xf>
    <xf numFmtId="0" fontId="26" fillId="0" borderId="0" xfId="0" applyFont="1" applyFill="1" applyBorder="1" applyAlignment="1"/>
    <xf numFmtId="0" fontId="49" fillId="0" borderId="0" xfId="2" applyFont="1" applyAlignment="1" applyProtection="1"/>
    <xf numFmtId="3" fontId="23" fillId="0" borderId="0" xfId="0" applyNumberFormat="1" applyFont="1" applyFill="1" applyBorder="1" applyAlignment="1">
      <alignment horizontal="left" vertical="center"/>
    </xf>
    <xf numFmtId="3" fontId="54" fillId="0" borderId="0" xfId="0" applyNumberFormat="1" applyFont="1" applyFill="1" applyBorder="1" applyAlignment="1">
      <alignment horizontal="left" vertical="center"/>
    </xf>
    <xf numFmtId="0" fontId="23" fillId="0" borderId="0" xfId="0" applyFont="1" applyBorder="1" applyAlignment="1">
      <alignment horizontal="left"/>
    </xf>
    <xf numFmtId="165" fontId="91" fillId="4" borderId="1" xfId="0" applyNumberFormat="1" applyFont="1" applyFill="1" applyBorder="1" applyAlignment="1">
      <alignment horizontal="center" vertical="center"/>
    </xf>
    <xf numFmtId="0" fontId="44" fillId="0" borderId="4" xfId="0" applyFont="1" applyBorder="1" applyAlignment="1">
      <alignment horizontal="left" vertical="center" wrapText="1"/>
    </xf>
    <xf numFmtId="0" fontId="44" fillId="0" borderId="15" xfId="0" applyFont="1" applyBorder="1" applyAlignment="1">
      <alignment horizontal="left" vertical="center" wrapText="1"/>
    </xf>
    <xf numFmtId="165" fontId="56" fillId="4" borderId="15" xfId="0" applyNumberFormat="1" applyFont="1" applyFill="1" applyBorder="1" applyAlignment="1">
      <alignment horizontal="center" vertical="center"/>
    </xf>
    <xf numFmtId="2" fontId="46" fillId="0" borderId="4" xfId="0" applyNumberFormat="1" applyFont="1" applyFill="1" applyBorder="1" applyAlignment="1">
      <alignment horizontal="center" vertical="center"/>
    </xf>
    <xf numFmtId="0" fontId="51" fillId="4" borderId="15" xfId="0" applyFont="1" applyFill="1" applyBorder="1"/>
    <xf numFmtId="2" fontId="46" fillId="0" borderId="15" xfId="0" applyNumberFormat="1" applyFont="1" applyFill="1" applyBorder="1" applyAlignment="1">
      <alignment horizontal="center" vertical="center"/>
    </xf>
    <xf numFmtId="0" fontId="78" fillId="0" borderId="0" xfId="2" applyFont="1" applyAlignment="1" applyProtection="1"/>
    <xf numFmtId="165" fontId="57" fillId="0" borderId="15" xfId="0" applyNumberFormat="1" applyFont="1" applyFill="1" applyBorder="1" applyAlignment="1">
      <alignment horizontal="center" vertical="center"/>
    </xf>
    <xf numFmtId="0" fontId="42" fillId="2" borderId="2" xfId="0" applyFont="1" applyFill="1" applyBorder="1" applyAlignment="1">
      <alignment vertical="center"/>
    </xf>
    <xf numFmtId="0" fontId="42" fillId="2" borderId="3" xfId="0" applyFont="1" applyFill="1" applyBorder="1" applyAlignment="1">
      <alignment vertical="center"/>
    </xf>
    <xf numFmtId="0" fontId="45" fillId="2" borderId="6" xfId="0" applyFont="1" applyFill="1" applyBorder="1" applyAlignment="1">
      <alignment horizontal="center" vertical="center"/>
    </xf>
    <xf numFmtId="165" fontId="56" fillId="0" borderId="6" xfId="0" applyNumberFormat="1" applyFont="1" applyFill="1" applyBorder="1" applyAlignment="1">
      <alignment horizontal="center" vertical="center"/>
    </xf>
    <xf numFmtId="165" fontId="91" fillId="4" borderId="4" xfId="0" applyNumberFormat="1" applyFont="1" applyFill="1" applyBorder="1" applyAlignment="1">
      <alignment horizontal="center" vertical="center"/>
    </xf>
    <xf numFmtId="0" fontId="44" fillId="0" borderId="3" xfId="0" applyFont="1" applyBorder="1" applyAlignment="1">
      <alignment vertical="center"/>
    </xf>
    <xf numFmtId="167" fontId="51" fillId="4" borderId="4" xfId="0" applyNumberFormat="1" applyFont="1" applyFill="1" applyBorder="1" applyAlignment="1">
      <alignment horizontal="center" vertical="center"/>
    </xf>
    <xf numFmtId="165" fontId="91" fillId="4" borderId="15" xfId="0" applyNumberFormat="1" applyFont="1" applyFill="1" applyBorder="1" applyAlignment="1">
      <alignment horizontal="center" vertical="center"/>
    </xf>
    <xf numFmtId="0" fontId="18" fillId="0" borderId="0" xfId="0" applyFont="1" applyBorder="1" applyAlignment="1">
      <alignment horizontal="left"/>
    </xf>
    <xf numFmtId="0" fontId="36" fillId="0" borderId="14" xfId="0" applyFont="1" applyBorder="1" applyAlignment="1">
      <alignment horizontal="center" wrapText="1"/>
    </xf>
    <xf numFmtId="0" fontId="36" fillId="0" borderId="3" xfId="0" applyFont="1" applyBorder="1" applyAlignment="1">
      <alignment horizontal="center" wrapText="1"/>
    </xf>
    <xf numFmtId="165" fontId="44" fillId="0" borderId="4" xfId="0" applyNumberFormat="1" applyFont="1" applyFill="1" applyBorder="1" applyAlignment="1">
      <alignment horizontal="left" vertical="center"/>
    </xf>
    <xf numFmtId="165" fontId="51" fillId="4" borderId="7" xfId="0" applyNumberFormat="1" applyFont="1" applyFill="1" applyBorder="1" applyAlignment="1">
      <alignment horizontal="center" vertical="center"/>
    </xf>
    <xf numFmtId="165" fontId="91" fillId="4" borderId="6" xfId="0" applyNumberFormat="1" applyFont="1" applyFill="1" applyBorder="1" applyAlignment="1">
      <alignment horizontal="center" vertical="center"/>
    </xf>
    <xf numFmtId="165" fontId="44" fillId="0" borderId="5" xfId="0" applyNumberFormat="1" applyFont="1" applyFill="1" applyBorder="1" applyAlignment="1">
      <alignment horizontal="left" vertical="center"/>
    </xf>
    <xf numFmtId="165" fontId="51" fillId="4" borderId="9" xfId="0" applyNumberFormat="1" applyFont="1" applyFill="1" applyBorder="1" applyAlignment="1">
      <alignment horizontal="center" vertical="center"/>
    </xf>
    <xf numFmtId="165" fontId="91" fillId="4" borderId="5" xfId="0" applyNumberFormat="1" applyFont="1" applyFill="1" applyBorder="1" applyAlignment="1">
      <alignment horizontal="center" vertical="center"/>
    </xf>
    <xf numFmtId="165" fontId="91" fillId="4" borderId="8" xfId="0" applyNumberFormat="1" applyFont="1" applyFill="1" applyBorder="1" applyAlignment="1">
      <alignment horizontal="center" vertical="center"/>
    </xf>
    <xf numFmtId="165" fontId="45" fillId="0" borderId="15" xfId="0" applyNumberFormat="1" applyFont="1" applyFill="1" applyBorder="1" applyAlignment="1">
      <alignment horizontal="left" vertical="center"/>
    </xf>
    <xf numFmtId="165" fontId="43" fillId="4" borderId="11" xfId="0" applyNumberFormat="1" applyFont="1" applyFill="1" applyBorder="1" applyAlignment="1">
      <alignment horizontal="center" vertical="center"/>
    </xf>
    <xf numFmtId="165" fontId="92" fillId="4" borderId="15" xfId="0" applyNumberFormat="1" applyFont="1" applyFill="1" applyBorder="1" applyAlignment="1">
      <alignment horizontal="center" vertical="center"/>
    </xf>
    <xf numFmtId="165" fontId="92" fillId="4" borderId="10" xfId="0" applyNumberFormat="1" applyFont="1" applyFill="1" applyBorder="1" applyAlignment="1">
      <alignment horizontal="center" vertical="center"/>
    </xf>
    <xf numFmtId="0" fontId="45" fillId="2" borderId="1" xfId="0" applyFont="1" applyFill="1" applyBorder="1" applyAlignment="1">
      <alignment horizontal="center" vertical="center"/>
    </xf>
    <xf numFmtId="0" fontId="45" fillId="2" borderId="2" xfId="0" applyFont="1" applyFill="1" applyBorder="1" applyAlignment="1">
      <alignment horizontal="center" vertical="center"/>
    </xf>
    <xf numFmtId="0" fontId="46" fillId="0" borderId="4" xfId="0" applyFont="1" applyBorder="1" applyAlignment="1">
      <alignment horizontal="left" vertical="center"/>
    </xf>
    <xf numFmtId="0" fontId="44" fillId="0" borderId="7" xfId="0" applyFont="1" applyBorder="1" applyAlignment="1">
      <alignment horizontal="left" vertical="center" wrapText="1"/>
    </xf>
    <xf numFmtId="0" fontId="44" fillId="0" borderId="0" xfId="0" applyFont="1" applyBorder="1" applyAlignment="1">
      <alignment horizontal="left" vertical="center" wrapText="1"/>
    </xf>
    <xf numFmtId="0" fontId="44" fillId="0" borderId="9" xfId="0" applyFont="1" applyBorder="1" applyAlignment="1">
      <alignment horizontal="left" vertical="center" wrapText="1"/>
    </xf>
    <xf numFmtId="0" fontId="45" fillId="2"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2" fillId="2" borderId="2" xfId="0" applyFont="1" applyFill="1" applyBorder="1" applyAlignment="1">
      <alignment horizontal="left" vertical="center" wrapText="1"/>
    </xf>
    <xf numFmtId="0" fontId="23" fillId="0" borderId="0" xfId="0" applyFont="1" applyBorder="1" applyAlignment="1">
      <alignment horizontal="left"/>
    </xf>
    <xf numFmtId="0" fontId="26" fillId="0" borderId="0" xfId="0" applyFont="1" applyBorder="1" applyAlignment="1">
      <alignment horizontal="left"/>
    </xf>
    <xf numFmtId="0" fontId="42" fillId="2" borderId="3" xfId="0" applyFont="1" applyFill="1" applyBorder="1" applyAlignment="1">
      <alignment horizontal="left" vertical="center" wrapText="1"/>
    </xf>
    <xf numFmtId="0" fontId="45" fillId="0" borderId="11" xfId="0" applyFont="1" applyBorder="1" applyAlignment="1">
      <alignment horizontal="left" vertical="center" wrapText="1"/>
    </xf>
    <xf numFmtId="0" fontId="44" fillId="0" borderId="4" xfId="0" applyFont="1" applyBorder="1" applyAlignment="1">
      <alignment horizontal="left" vertical="center" wrapText="1"/>
    </xf>
    <xf numFmtId="0" fontId="44" fillId="0" borderId="15" xfId="0" applyFont="1" applyBorder="1" applyAlignment="1">
      <alignment horizontal="left" vertical="center" wrapText="1"/>
    </xf>
    <xf numFmtId="0" fontId="24" fillId="0" borderId="0" xfId="0" applyFont="1" applyBorder="1" applyAlignment="1">
      <alignment horizontal="left"/>
    </xf>
    <xf numFmtId="0" fontId="0" fillId="0" borderId="0" xfId="9" applyFont="1" applyBorder="1" applyAlignment="1">
      <alignment horizontal="right"/>
    </xf>
    <xf numFmtId="0" fontId="0" fillId="0" borderId="0" xfId="0" applyBorder="1" applyAlignment="1">
      <alignment horizontal="center" vertical="center" wrapText="1"/>
    </xf>
    <xf numFmtId="0" fontId="0" fillId="0" borderId="0" xfId="0" applyAlignment="1">
      <alignment horizontal="center" vertical="center" wrapText="1"/>
    </xf>
    <xf numFmtId="0" fontId="44" fillId="0" borderId="4" xfId="0" quotePrefix="1" applyFont="1" applyBorder="1" applyAlignment="1">
      <alignment horizontal="left" vertical="center" wrapText="1"/>
    </xf>
    <xf numFmtId="167" fontId="46" fillId="0" borderId="4" xfId="0" applyNumberFormat="1" applyFont="1" applyBorder="1" applyAlignment="1">
      <alignment horizontal="center" vertical="center"/>
    </xf>
    <xf numFmtId="0" fontId="45" fillId="0" borderId="4" xfId="0" applyFont="1" applyBorder="1" applyAlignment="1">
      <alignment vertical="center"/>
    </xf>
    <xf numFmtId="0" fontId="44" fillId="0" borderId="4" xfId="0" applyFont="1" applyBorder="1" applyAlignment="1">
      <alignment vertical="center" wrapText="1"/>
    </xf>
    <xf numFmtId="0" fontId="44" fillId="0" borderId="5" xfId="0" applyFont="1" applyBorder="1" applyAlignment="1">
      <alignment vertical="center"/>
    </xf>
    <xf numFmtId="0" fontId="45" fillId="0" borderId="15" xfId="0" applyFont="1" applyBorder="1" applyAlignment="1">
      <alignment vertical="center"/>
    </xf>
    <xf numFmtId="3" fontId="42" fillId="0" borderId="15" xfId="0" applyNumberFormat="1" applyFont="1" applyBorder="1" applyAlignment="1">
      <alignment horizontal="center" vertical="center"/>
    </xf>
    <xf numFmtId="0" fontId="78" fillId="0" borderId="0" xfId="0" applyFont="1" applyAlignment="1"/>
    <xf numFmtId="0" fontId="78" fillId="0" borderId="0" xfId="0" applyFont="1" applyAlignment="1">
      <alignment horizontal="left"/>
    </xf>
    <xf numFmtId="167" fontId="46" fillId="0" borderId="15" xfId="0" applyNumberFormat="1" applyFont="1" applyFill="1" applyBorder="1" applyAlignment="1">
      <alignment horizontal="center" vertical="center"/>
    </xf>
    <xf numFmtId="0" fontId="42" fillId="2" borderId="21" xfId="0" applyFont="1" applyFill="1" applyBorder="1" applyAlignment="1" applyProtection="1">
      <alignment horizontal="center" vertical="center"/>
      <protection locked="0" hidden="1"/>
    </xf>
    <xf numFmtId="0" fontId="45" fillId="2" borderId="4" xfId="0" applyFont="1" applyFill="1" applyBorder="1" applyAlignment="1" applyProtection="1">
      <alignment horizontal="center" vertical="center"/>
      <protection locked="0" hidden="1"/>
    </xf>
    <xf numFmtId="0" fontId="45" fillId="2" borderId="22" xfId="0" applyFont="1" applyFill="1" applyBorder="1" applyAlignment="1" applyProtection="1">
      <alignment horizontal="center" vertical="center"/>
      <protection locked="0" hidden="1"/>
    </xf>
    <xf numFmtId="0" fontId="45" fillId="0" borderId="28" xfId="0" applyFont="1" applyFill="1" applyBorder="1" applyAlignment="1" applyProtection="1">
      <alignment vertical="center" wrapText="1"/>
      <protection locked="0" hidden="1"/>
    </xf>
    <xf numFmtId="167" fontId="42" fillId="0" borderId="19" xfId="0" applyNumberFormat="1" applyFont="1" applyFill="1" applyBorder="1" applyAlignment="1" applyProtection="1">
      <alignment horizontal="center" vertical="center"/>
      <protection locked="0" hidden="1"/>
    </xf>
    <xf numFmtId="167" fontId="42" fillId="0" borderId="1" xfId="0" applyNumberFormat="1" applyFont="1" applyFill="1" applyBorder="1" applyAlignment="1" applyProtection="1">
      <alignment horizontal="center" vertical="center"/>
      <protection locked="0" hidden="1"/>
    </xf>
    <xf numFmtId="167" fontId="42" fillId="0" borderId="20" xfId="0" applyNumberFormat="1" applyFont="1" applyFill="1" applyBorder="1" applyAlignment="1" applyProtection="1">
      <alignment horizontal="center" vertical="center"/>
      <protection locked="0" hidden="1"/>
    </xf>
    <xf numFmtId="0" fontId="44" fillId="0" borderId="28" xfId="0" applyFont="1" applyFill="1" applyBorder="1" applyAlignment="1" applyProtection="1">
      <alignment horizontal="left" vertical="center" wrapText="1"/>
      <protection locked="0" hidden="1"/>
    </xf>
    <xf numFmtId="167" fontId="46" fillId="9" borderId="1" xfId="0" applyNumberFormat="1" applyFont="1" applyFill="1" applyBorder="1" applyAlignment="1" applyProtection="1">
      <alignment horizontal="center" vertical="center"/>
      <protection locked="0" hidden="1"/>
    </xf>
    <xf numFmtId="167" fontId="46" fillId="0" borderId="1" xfId="0" applyNumberFormat="1" applyFont="1" applyFill="1" applyBorder="1" applyAlignment="1" applyProtection="1">
      <alignment horizontal="center" vertical="center"/>
      <protection locked="0" hidden="1"/>
    </xf>
    <xf numFmtId="167" fontId="46" fillId="0" borderId="20" xfId="0" applyNumberFormat="1" applyFont="1" applyFill="1" applyBorder="1" applyAlignment="1" applyProtection="1">
      <alignment horizontal="center" vertical="center"/>
      <protection locked="0" hidden="1"/>
    </xf>
    <xf numFmtId="167" fontId="42" fillId="9" borderId="19" xfId="0" applyNumberFormat="1" applyFont="1" applyFill="1" applyBorder="1" applyAlignment="1" applyProtection="1">
      <alignment horizontal="center" vertical="center"/>
      <protection locked="0" hidden="1"/>
    </xf>
    <xf numFmtId="167" fontId="46" fillId="9" borderId="20" xfId="0" applyNumberFormat="1" applyFont="1" applyFill="1" applyBorder="1" applyAlignment="1" applyProtection="1">
      <alignment horizontal="center" vertical="center"/>
      <protection locked="0" hidden="1"/>
    </xf>
    <xf numFmtId="0" fontId="44" fillId="0" borderId="29" xfId="0" applyFont="1" applyFill="1" applyBorder="1" applyAlignment="1" applyProtection="1">
      <alignment horizontal="left" vertical="center" wrapText="1"/>
      <protection locked="0" hidden="1"/>
    </xf>
    <xf numFmtId="167" fontId="42" fillId="9" borderId="23" xfId="0" applyNumberFormat="1" applyFont="1" applyFill="1" applyBorder="1" applyAlignment="1" applyProtection="1">
      <alignment horizontal="center" vertical="center"/>
      <protection locked="0" hidden="1"/>
    </xf>
    <xf numFmtId="167" fontId="46" fillId="9" borderId="24" xfId="0" applyNumberFormat="1" applyFont="1" applyFill="1" applyBorder="1" applyAlignment="1" applyProtection="1">
      <alignment horizontal="center" vertical="center"/>
      <protection locked="0" hidden="1"/>
    </xf>
    <xf numFmtId="167" fontId="46" fillId="9" borderId="25" xfId="0" applyNumberFormat="1" applyFont="1" applyFill="1" applyBorder="1" applyAlignment="1" applyProtection="1">
      <alignment horizontal="center" vertical="center"/>
      <protection locked="0" hidden="1"/>
    </xf>
    <xf numFmtId="0" fontId="18" fillId="0" borderId="0" xfId="0" applyFont="1" applyFill="1" applyProtection="1">
      <protection locked="0" hidden="1"/>
    </xf>
    <xf numFmtId="0" fontId="29" fillId="0" borderId="0" xfId="2" applyFont="1" applyAlignment="1" applyProtection="1">
      <alignment horizontal="left"/>
    </xf>
    <xf numFmtId="0" fontId="18" fillId="0" borderId="0" xfId="0" applyFont="1" applyBorder="1" applyAlignment="1">
      <alignment horizontal="left"/>
    </xf>
    <xf numFmtId="167" fontId="42" fillId="8" borderId="19" xfId="0" applyNumberFormat="1" applyFont="1" applyFill="1" applyBorder="1" applyAlignment="1" applyProtection="1">
      <alignment horizontal="center" vertical="center"/>
      <protection locked="0" hidden="1"/>
    </xf>
    <xf numFmtId="167" fontId="42" fillId="8" borderId="1" xfId="0" applyNumberFormat="1" applyFont="1" applyFill="1" applyBorder="1" applyAlignment="1" applyProtection="1">
      <alignment horizontal="center" vertical="center"/>
      <protection locked="0" hidden="1"/>
    </xf>
    <xf numFmtId="167" fontId="42" fillId="8" borderId="20" xfId="0" applyNumberFormat="1" applyFont="1" applyFill="1" applyBorder="1" applyAlignment="1" applyProtection="1">
      <alignment horizontal="center" vertical="center"/>
      <protection locked="0" hidden="1"/>
    </xf>
    <xf numFmtId="167" fontId="46" fillId="8" borderId="1" xfId="0" applyNumberFormat="1" applyFont="1" applyFill="1" applyBorder="1" applyAlignment="1" applyProtection="1">
      <alignment horizontal="center" vertical="center"/>
      <protection locked="0" hidden="1"/>
    </xf>
    <xf numFmtId="167" fontId="46" fillId="8" borderId="20" xfId="0" applyNumberFormat="1" applyFont="1" applyFill="1" applyBorder="1" applyAlignment="1" applyProtection="1">
      <alignment horizontal="center" vertical="center"/>
      <protection locked="0" hidden="1"/>
    </xf>
    <xf numFmtId="167" fontId="42" fillId="9" borderId="1" xfId="0" applyNumberFormat="1" applyFont="1" applyFill="1" applyBorder="1" applyAlignment="1" applyProtection="1">
      <alignment horizontal="center" vertical="center"/>
      <protection locked="0" hidden="1"/>
    </xf>
    <xf numFmtId="0" fontId="45" fillId="2" borderId="4" xfId="0" applyFont="1" applyFill="1" applyBorder="1" applyAlignment="1">
      <alignment horizontal="center" vertical="center" wrapText="1"/>
    </xf>
    <xf numFmtId="0" fontId="44" fillId="0" borderId="4" xfId="0" applyFont="1" applyBorder="1" applyAlignment="1">
      <alignment vertical="center"/>
    </xf>
    <xf numFmtId="0" fontId="44" fillId="0" borderId="4" xfId="0" applyFont="1" applyFill="1" applyBorder="1" applyAlignment="1">
      <alignment vertical="center"/>
    </xf>
    <xf numFmtId="0" fontId="44" fillId="0" borderId="15" xfId="0" applyFont="1" applyFill="1" applyBorder="1" applyAlignment="1">
      <alignment vertical="center"/>
    </xf>
    <xf numFmtId="0" fontId="36" fillId="0" borderId="0" xfId="0" applyFont="1" applyBorder="1"/>
    <xf numFmtId="0" fontId="36" fillId="0" borderId="9" xfId="0" applyFont="1" applyBorder="1"/>
    <xf numFmtId="0" fontId="36" fillId="0" borderId="13" xfId="0" applyFont="1" applyBorder="1"/>
    <xf numFmtId="0" fontId="36" fillId="0" borderId="11" xfId="0" applyFont="1" applyBorder="1"/>
    <xf numFmtId="0" fontId="36" fillId="0" borderId="12" xfId="0" applyFont="1" applyBorder="1"/>
    <xf numFmtId="0" fontId="36" fillId="0" borderId="7" xfId="0" applyFont="1" applyBorder="1"/>
    <xf numFmtId="165" fontId="51" fillId="4" borderId="4" xfId="0" applyNumberFormat="1" applyFont="1" applyFill="1" applyBorder="1" applyAlignment="1">
      <alignment horizontal="center" vertical="center"/>
    </xf>
    <xf numFmtId="165" fontId="56" fillId="4" borderId="5" xfId="0" applyNumberFormat="1" applyFont="1" applyFill="1" applyBorder="1" applyAlignment="1">
      <alignment horizontal="center" vertical="center"/>
    </xf>
    <xf numFmtId="0" fontId="44" fillId="0" borderId="5" xfId="0" applyNumberFormat="1" applyFont="1" applyFill="1" applyBorder="1" applyAlignment="1">
      <alignment horizontal="left" vertical="center"/>
    </xf>
    <xf numFmtId="0" fontId="2" fillId="0" borderId="10" xfId="0" applyFont="1" applyBorder="1" applyAlignment="1">
      <alignment vertical="center"/>
    </xf>
    <xf numFmtId="0" fontId="45" fillId="2" borderId="1" xfId="0" applyFont="1" applyFill="1" applyBorder="1" applyAlignment="1">
      <alignment horizontal="left" vertical="center" wrapText="1"/>
    </xf>
    <xf numFmtId="165" fontId="56" fillId="3" borderId="4" xfId="0" applyNumberFormat="1" applyFont="1" applyFill="1" applyBorder="1" applyAlignment="1">
      <alignment horizontal="center" vertical="center"/>
    </xf>
    <xf numFmtId="165" fontId="91" fillId="3" borderId="6" xfId="0" applyNumberFormat="1" applyFont="1" applyFill="1" applyBorder="1" applyAlignment="1">
      <alignment horizontal="center" vertical="center"/>
    </xf>
    <xf numFmtId="165" fontId="56" fillId="3" borderId="5" xfId="0" applyNumberFormat="1" applyFont="1" applyFill="1" applyBorder="1" applyAlignment="1">
      <alignment horizontal="center" vertical="center"/>
    </xf>
    <xf numFmtId="165" fontId="91" fillId="3" borderId="5" xfId="0" applyNumberFormat="1" applyFont="1" applyFill="1" applyBorder="1" applyAlignment="1">
      <alignment horizontal="center" vertical="center"/>
    </xf>
    <xf numFmtId="165" fontId="92" fillId="3" borderId="15" xfId="0" applyNumberFormat="1" applyFont="1" applyFill="1" applyBorder="1" applyAlignment="1">
      <alignment horizontal="center" vertical="center"/>
    </xf>
    <xf numFmtId="165" fontId="91" fillId="3" borderId="4" xfId="0" applyNumberFormat="1" applyFont="1" applyFill="1" applyBorder="1" applyAlignment="1">
      <alignment horizontal="center" vertical="center"/>
    </xf>
    <xf numFmtId="165" fontId="46" fillId="3" borderId="1" xfId="0" applyNumberFormat="1" applyFont="1" applyFill="1" applyBorder="1" applyAlignment="1">
      <alignment horizontal="center" vertical="center"/>
    </xf>
    <xf numFmtId="166" fontId="46" fillId="0" borderId="1" xfId="0" applyNumberFormat="1" applyFont="1" applyFill="1" applyBorder="1" applyAlignment="1">
      <alignment horizontal="center" vertical="center"/>
    </xf>
    <xf numFmtId="167" fontId="46" fillId="0" borderId="1" xfId="1" applyNumberFormat="1" applyFont="1" applyFill="1" applyBorder="1" applyAlignment="1">
      <alignment horizontal="center" vertical="center"/>
    </xf>
    <xf numFmtId="167" fontId="46" fillId="0" borderId="15" xfId="1" applyNumberFormat="1" applyFont="1" applyFill="1" applyBorder="1" applyAlignment="1">
      <alignment horizontal="center" vertical="center"/>
    </xf>
    <xf numFmtId="0" fontId="95" fillId="0" borderId="0" xfId="0" applyFont="1"/>
    <xf numFmtId="0" fontId="30" fillId="0" borderId="0" xfId="2" applyFont="1" applyAlignment="1" applyProtection="1">
      <alignment horizontal="left"/>
    </xf>
    <xf numFmtId="165" fontId="56" fillId="4" borderId="6" xfId="0" applyNumberFormat="1" applyFont="1" applyFill="1" applyBorder="1" applyAlignment="1">
      <alignment horizontal="center" vertical="center"/>
    </xf>
    <xf numFmtId="3" fontId="46" fillId="0" borderId="12" xfId="0" applyNumberFormat="1" applyFont="1" applyFill="1" applyBorder="1" applyAlignment="1">
      <alignment horizontal="center" vertical="center"/>
    </xf>
    <xf numFmtId="0" fontId="44" fillId="0" borderId="5" xfId="0" applyFont="1" applyBorder="1" applyAlignment="1">
      <alignment horizontal="left" vertical="center" wrapText="1"/>
    </xf>
    <xf numFmtId="165" fontId="56" fillId="4" borderId="8"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65" fontId="56" fillId="4" borderId="10"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0" fontId="36" fillId="0" borderId="6" xfId="0" applyFont="1" applyBorder="1"/>
    <xf numFmtId="0" fontId="36" fillId="0" borderId="10" xfId="0" applyFont="1" applyBorder="1"/>
    <xf numFmtId="165" fontId="56" fillId="3" borderId="6" xfId="0" applyNumberFormat="1" applyFont="1" applyFill="1" applyBorder="1" applyAlignment="1">
      <alignment horizontal="center" vertical="center"/>
    </xf>
    <xf numFmtId="165" fontId="56" fillId="3" borderId="15" xfId="0" applyNumberFormat="1" applyFont="1" applyFill="1" applyBorder="1" applyAlignment="1">
      <alignment horizontal="center" vertical="center"/>
    </xf>
    <xf numFmtId="165" fontId="51" fillId="3" borderId="1" xfId="0" applyNumberFormat="1" applyFont="1" applyFill="1" applyBorder="1" applyAlignment="1">
      <alignment horizontal="center" vertical="center"/>
    </xf>
    <xf numFmtId="0" fontId="84" fillId="0" borderId="0" xfId="0" applyFont="1"/>
    <xf numFmtId="0" fontId="94" fillId="0" borderId="0" xfId="0" applyFont="1"/>
    <xf numFmtId="0" fontId="7" fillId="0" borderId="0" xfId="0" applyFont="1" applyBorder="1" applyAlignment="1">
      <alignment horizontal="left" wrapText="1"/>
    </xf>
    <xf numFmtId="0" fontId="96" fillId="0" borderId="0" xfId="0" applyFont="1"/>
    <xf numFmtId="166" fontId="46" fillId="0" borderId="1" xfId="0" applyNumberFormat="1" applyFont="1" applyBorder="1" applyAlignment="1">
      <alignment horizontal="center" vertical="center"/>
    </xf>
    <xf numFmtId="3" fontId="44" fillId="0" borderId="1" xfId="0" applyNumberFormat="1" applyFont="1" applyBorder="1" applyAlignment="1">
      <alignment horizontal="center" vertical="center"/>
    </xf>
    <xf numFmtId="0" fontId="36" fillId="0" borderId="3" xfId="0" applyFont="1" applyBorder="1"/>
    <xf numFmtId="0" fontId="97" fillId="0" borderId="0" xfId="0" applyFont="1" applyFill="1" applyBorder="1" applyAlignment="1">
      <alignment vertical="center"/>
    </xf>
    <xf numFmtId="0" fontId="75" fillId="0" borderId="7" xfId="0" applyFont="1" applyBorder="1" applyAlignment="1">
      <alignment vertical="center"/>
    </xf>
    <xf numFmtId="0" fontId="75" fillId="0" borderId="9" xfId="0" applyFont="1" applyBorder="1" applyAlignment="1">
      <alignment vertical="center"/>
    </xf>
    <xf numFmtId="0" fontId="75" fillId="0" borderId="11" xfId="0" applyFont="1" applyBorder="1" applyAlignment="1">
      <alignment vertical="center"/>
    </xf>
    <xf numFmtId="0" fontId="42" fillId="0" borderId="15" xfId="0" applyFont="1" applyBorder="1" applyAlignment="1">
      <alignment vertical="center"/>
    </xf>
    <xf numFmtId="165" fontId="57" fillId="0" borderId="5" xfId="0" applyNumberFormat="1" applyFont="1" applyFill="1" applyBorder="1" applyAlignment="1">
      <alignment horizontal="center" vertical="center"/>
    </xf>
    <xf numFmtId="0" fontId="44" fillId="0" borderId="6" xfId="0" applyFont="1" applyBorder="1" applyAlignment="1">
      <alignment vertical="center"/>
    </xf>
    <xf numFmtId="0" fontId="44" fillId="0" borderId="8" xfId="0" applyFont="1" applyBorder="1" applyAlignment="1">
      <alignment vertical="center"/>
    </xf>
    <xf numFmtId="3" fontId="46" fillId="0" borderId="1" xfId="0" applyNumberFormat="1" applyFont="1" applyBorder="1" applyAlignment="1">
      <alignment horizontal="center" vertical="center"/>
    </xf>
    <xf numFmtId="3" fontId="46" fillId="0" borderId="6" xfId="0" applyNumberFormat="1" applyFont="1" applyBorder="1" applyAlignment="1">
      <alignment horizontal="center" vertical="center"/>
    </xf>
    <xf numFmtId="0" fontId="47" fillId="0" borderId="15" xfId="0" applyFont="1" applyBorder="1" applyAlignment="1">
      <alignment horizontal="left" vertical="center"/>
    </xf>
    <xf numFmtId="165" fontId="47" fillId="0" borderId="15" xfId="3" applyNumberFormat="1" applyFont="1" applyBorder="1" applyAlignment="1">
      <alignment horizontal="center" vertical="center"/>
    </xf>
    <xf numFmtId="165" fontId="47" fillId="0" borderId="10" xfId="3" applyNumberFormat="1" applyFont="1" applyBorder="1" applyAlignment="1">
      <alignment horizontal="center" vertical="center"/>
    </xf>
    <xf numFmtId="0" fontId="44" fillId="0" borderId="1" xfId="0" applyFont="1" applyBorder="1" applyAlignment="1">
      <alignment vertical="center"/>
    </xf>
    <xf numFmtId="0" fontId="51" fillId="0" borderId="10" xfId="0" applyFont="1" applyBorder="1"/>
    <xf numFmtId="0" fontId="51" fillId="0" borderId="13" xfId="0" applyFont="1" applyBorder="1"/>
    <xf numFmtId="0" fontId="51" fillId="0" borderId="11" xfId="0" applyFont="1" applyBorder="1"/>
    <xf numFmtId="0" fontId="101" fillId="0" borderId="0" xfId="0" applyFont="1" applyFill="1" applyBorder="1" applyAlignment="1">
      <alignment vertical="center"/>
    </xf>
    <xf numFmtId="0" fontId="29" fillId="0" borderId="0" xfId="2" applyFont="1" applyAlignment="1" applyProtection="1">
      <alignment horizontal="left" vertical="top" wrapText="1"/>
    </xf>
    <xf numFmtId="0" fontId="1" fillId="0" borderId="0" xfId="0" applyFont="1" applyBorder="1"/>
    <xf numFmtId="0" fontId="0" fillId="0" borderId="0" xfId="0" applyFill="1" applyBorder="1" applyAlignment="1">
      <alignment wrapText="1"/>
    </xf>
    <xf numFmtId="0" fontId="5" fillId="0" borderId="0" xfId="2" applyFill="1" applyBorder="1" applyAlignment="1" applyProtection="1">
      <alignment horizontal="left" vertical="top" wrapText="1"/>
    </xf>
    <xf numFmtId="3" fontId="0" fillId="0" borderId="0" xfId="0" applyNumberFormat="1" applyFill="1" applyBorder="1"/>
    <xf numFmtId="0" fontId="5" fillId="0" borderId="0" xfId="2" applyFill="1" applyBorder="1" applyAlignment="1" applyProtection="1">
      <alignment horizontal="left"/>
    </xf>
    <xf numFmtId="0" fontId="38" fillId="0" borderId="0" xfId="0" applyFont="1" applyFill="1" applyBorder="1" applyAlignment="1">
      <alignment vertical="center" wrapText="1"/>
    </xf>
    <xf numFmtId="0" fontId="72" fillId="0" borderId="0" xfId="0" applyFont="1" applyFill="1" applyBorder="1" applyAlignment="1">
      <alignment horizontal="left" vertical="center"/>
    </xf>
    <xf numFmtId="0" fontId="47" fillId="0" borderId="0" xfId="0" applyFont="1" applyBorder="1" applyAlignment="1">
      <alignment horizontal="left" vertical="center"/>
    </xf>
    <xf numFmtId="165" fontId="47" fillId="0" borderId="0" xfId="3" applyNumberFormat="1" applyFont="1" applyBorder="1" applyAlignment="1">
      <alignment horizontal="center" vertical="center"/>
    </xf>
    <xf numFmtId="0" fontId="44" fillId="0" borderId="0" xfId="0" applyFont="1" applyBorder="1" applyAlignment="1">
      <alignment horizontal="center"/>
    </xf>
    <xf numFmtId="165" fontId="56" fillId="0" borderId="0" xfId="0" applyNumberFormat="1" applyFont="1" applyFill="1" applyBorder="1" applyAlignment="1">
      <alignment horizontal="center" vertical="center"/>
    </xf>
    <xf numFmtId="0" fontId="46" fillId="0" borderId="5" xfId="0" applyFont="1" applyBorder="1" applyAlignment="1">
      <alignment horizontal="left" vertical="center"/>
    </xf>
    <xf numFmtId="0" fontId="42" fillId="0" borderId="15" xfId="0" applyFont="1" applyBorder="1" applyAlignment="1">
      <alignment horizontal="left" vertical="center"/>
    </xf>
    <xf numFmtId="0" fontId="46" fillId="0" borderId="0" xfId="0" applyFont="1" applyAlignment="1">
      <alignment horizontal="left" vertical="center"/>
    </xf>
    <xf numFmtId="0" fontId="42" fillId="0" borderId="0" xfId="0" applyFont="1" applyAlignment="1">
      <alignment horizontal="left" vertical="center"/>
    </xf>
    <xf numFmtId="0" fontId="101" fillId="0" borderId="0" xfId="0" applyNumberFormat="1" applyFont="1" applyAlignment="1">
      <alignment vertical="center"/>
    </xf>
    <xf numFmtId="0" fontId="2" fillId="0" borderId="1" xfId="0" applyFont="1" applyFill="1" applyBorder="1" applyAlignment="1">
      <alignment horizontal="left" vertical="center" wrapText="1"/>
    </xf>
    <xf numFmtId="165" fontId="56" fillId="0" borderId="1" xfId="3" applyNumberFormat="1" applyFont="1" applyBorder="1" applyAlignment="1">
      <alignment horizontal="center" vertical="center"/>
    </xf>
    <xf numFmtId="165" fontId="57" fillId="0" borderId="1" xfId="3" applyNumberFormat="1" applyFont="1" applyBorder="1" applyAlignment="1">
      <alignment horizontal="center" vertical="center"/>
    </xf>
    <xf numFmtId="0" fontId="46" fillId="0" borderId="4" xfId="0" applyFont="1" applyFill="1" applyBorder="1" applyAlignment="1">
      <alignment horizontal="left" vertical="center" wrapText="1"/>
    </xf>
    <xf numFmtId="0" fontId="46" fillId="0" borderId="5" xfId="0" applyFont="1" applyFill="1" applyBorder="1" applyAlignment="1">
      <alignment horizontal="left" vertical="center" wrapText="1"/>
    </xf>
    <xf numFmtId="165" fontId="56" fillId="0" borderId="4" xfId="3" applyNumberFormat="1" applyFont="1" applyBorder="1" applyAlignment="1">
      <alignment horizontal="center" vertical="center"/>
    </xf>
    <xf numFmtId="165" fontId="56" fillId="0" borderId="5" xfId="3" applyNumberFormat="1" applyFont="1" applyBorder="1" applyAlignment="1">
      <alignment horizontal="center" vertical="center"/>
    </xf>
    <xf numFmtId="165" fontId="56" fillId="0" borderId="15" xfId="3" applyNumberFormat="1" applyFont="1" applyBorder="1" applyAlignment="1">
      <alignment horizontal="center" vertical="center"/>
    </xf>
    <xf numFmtId="0" fontId="81" fillId="0" borderId="0" xfId="0" applyNumberFormat="1" applyFont="1" applyBorder="1" applyAlignment="1">
      <alignment horizontal="left" vertical="center" wrapText="1"/>
    </xf>
    <xf numFmtId="169" fontId="46" fillId="0" borderId="0" xfId="1" applyNumberFormat="1" applyFont="1" applyBorder="1" applyAlignment="1">
      <alignment horizontal="right"/>
    </xf>
    <xf numFmtId="0" fontId="44" fillId="0" borderId="0" xfId="9" applyFont="1" applyBorder="1"/>
    <xf numFmtId="0" fontId="44" fillId="0" borderId="0" xfId="9" applyFont="1" applyBorder="1" applyAlignment="1">
      <alignment horizontal="right"/>
    </xf>
    <xf numFmtId="0" fontId="44" fillId="0" borderId="0" xfId="0" applyFont="1" applyBorder="1" applyAlignment="1">
      <alignment horizontal="center" vertical="center" wrapText="1"/>
    </xf>
    <xf numFmtId="0" fontId="44" fillId="0" borderId="0" xfId="9" applyFont="1" applyBorder="1" applyAlignment="1">
      <alignment horizontal="center"/>
    </xf>
    <xf numFmtId="0" fontId="2" fillId="0" borderId="0" xfId="0" applyFont="1" applyBorder="1"/>
    <xf numFmtId="0" fontId="46" fillId="0" borderId="0" xfId="0" applyFont="1" applyBorder="1" applyAlignment="1"/>
    <xf numFmtId="0" fontId="44" fillId="0" borderId="4" xfId="9" applyFont="1" applyBorder="1"/>
    <xf numFmtId="0" fontId="44" fillId="0" borderId="15" xfId="9" applyFont="1" applyBorder="1"/>
    <xf numFmtId="0" fontId="45" fillId="13" borderId="14" xfId="0" applyFont="1" applyFill="1" applyBorder="1" applyAlignment="1">
      <alignment vertical="center"/>
    </xf>
    <xf numFmtId="0" fontId="8" fillId="0" borderId="0" xfId="0" applyNumberFormat="1" applyFont="1" applyBorder="1" applyAlignment="1">
      <alignment wrapText="1"/>
    </xf>
    <xf numFmtId="169" fontId="44" fillId="0" borderId="4" xfId="9" applyNumberFormat="1" applyFont="1" applyBorder="1" applyAlignment="1">
      <alignment horizontal="center" vertical="center"/>
    </xf>
    <xf numFmtId="169" fontId="46" fillId="0" borderId="4" xfId="1" applyNumberFormat="1" applyFont="1" applyBorder="1" applyAlignment="1">
      <alignment horizontal="center" vertical="center"/>
    </xf>
    <xf numFmtId="169" fontId="44" fillId="0" borderId="4" xfId="0" applyNumberFormat="1" applyFont="1" applyBorder="1" applyAlignment="1">
      <alignment horizontal="center" vertical="center"/>
    </xf>
    <xf numFmtId="169" fontId="44" fillId="0" borderId="0" xfId="0" applyNumberFormat="1" applyFont="1" applyBorder="1"/>
    <xf numFmtId="169" fontId="0" fillId="0" borderId="0" xfId="0" applyNumberFormat="1" applyBorder="1"/>
    <xf numFmtId="0" fontId="46" fillId="0" borderId="0" xfId="0" applyNumberFormat="1" applyFont="1" applyFill="1" applyBorder="1" applyAlignment="1">
      <alignment horizontal="left" vertical="center" wrapText="1"/>
    </xf>
    <xf numFmtId="165" fontId="44" fillId="0" borderId="0" xfId="0" applyNumberFormat="1" applyFont="1" applyFill="1" applyBorder="1" applyAlignment="1">
      <alignment horizontal="center"/>
    </xf>
    <xf numFmtId="0" fontId="44" fillId="0" borderId="4" xfId="0" applyFont="1" applyBorder="1" applyAlignment="1">
      <alignment horizontal="left" vertical="center"/>
    </xf>
    <xf numFmtId="0" fontId="51" fillId="0" borderId="6" xfId="0" applyFont="1" applyBorder="1"/>
    <xf numFmtId="0" fontId="51" fillId="0" borderId="12" xfId="0" applyFont="1" applyBorder="1"/>
    <xf numFmtId="0" fontId="51" fillId="0" borderId="7" xfId="0" applyFont="1" applyBorder="1"/>
    <xf numFmtId="0" fontId="51" fillId="0" borderId="8" xfId="0" applyFont="1" applyBorder="1"/>
    <xf numFmtId="0" fontId="51" fillId="0" borderId="0" xfId="0" applyFont="1" applyBorder="1"/>
    <xf numFmtId="0" fontId="51" fillId="0" borderId="9" xfId="0" applyFont="1" applyBorder="1"/>
    <xf numFmtId="165" fontId="56"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172" fontId="1" fillId="0" borderId="0" xfId="1" applyNumberFormat="1" applyFont="1" applyBorder="1"/>
    <xf numFmtId="9" fontId="1" fillId="0" borderId="0" xfId="3" applyFont="1" applyBorder="1"/>
    <xf numFmtId="172" fontId="0" fillId="0" borderId="0" xfId="1" applyNumberFormat="1" applyFont="1" applyBorder="1"/>
    <xf numFmtId="9" fontId="4" fillId="0" borderId="0" xfId="3" applyFont="1" applyBorder="1"/>
    <xf numFmtId="0" fontId="22" fillId="0" borderId="0" xfId="0" applyFont="1" applyBorder="1"/>
    <xf numFmtId="0" fontId="5" fillId="0" borderId="0" xfId="2" applyBorder="1" applyAlignment="1" applyProtection="1"/>
    <xf numFmtId="0" fontId="1" fillId="0" borderId="0" xfId="0" applyFont="1" applyBorder="1" applyAlignment="1">
      <alignment vertical="center" wrapText="1"/>
    </xf>
    <xf numFmtId="0" fontId="54" fillId="0" borderId="0" xfId="0" applyFont="1" applyBorder="1" applyAlignment="1">
      <alignment horizontal="left"/>
    </xf>
    <xf numFmtId="0" fontId="42" fillId="0" borderId="0" xfId="0" applyFont="1" applyFill="1" applyBorder="1" applyAlignment="1">
      <alignment vertical="top"/>
    </xf>
    <xf numFmtId="0" fontId="46" fillId="0" borderId="0" xfId="0" applyFont="1" applyFill="1" applyBorder="1" applyAlignment="1">
      <alignment horizontal="left"/>
    </xf>
    <xf numFmtId="0" fontId="51" fillId="0" borderId="0" xfId="0" applyFont="1" applyFill="1" applyBorder="1"/>
    <xf numFmtId="0" fontId="45" fillId="0" borderId="0" xfId="0" applyFont="1" applyFill="1" applyBorder="1" applyAlignment="1">
      <alignment horizontal="center" wrapText="1"/>
    </xf>
    <xf numFmtId="0" fontId="46" fillId="0" borderId="0" xfId="0" applyFont="1" applyFill="1" applyBorder="1"/>
    <xf numFmtId="0" fontId="0" fillId="0" borderId="0" xfId="0" applyFill="1" applyBorder="1" applyAlignment="1">
      <alignment vertical="top" wrapText="1"/>
    </xf>
    <xf numFmtId="0" fontId="42" fillId="0" borderId="0" xfId="0" applyFont="1" applyFill="1" applyBorder="1" applyAlignment="1">
      <alignment vertical="center" wrapText="1"/>
    </xf>
    <xf numFmtId="0" fontId="45" fillId="0" borderId="0" xfId="0" applyFont="1" applyFill="1" applyBorder="1" applyAlignment="1">
      <alignment vertical="center" wrapText="1"/>
    </xf>
    <xf numFmtId="0" fontId="44" fillId="0" borderId="0" xfId="0" applyFont="1" applyFill="1" applyBorder="1" applyAlignment="1">
      <alignment vertical="center"/>
    </xf>
    <xf numFmtId="0" fontId="44" fillId="0" borderId="0" xfId="0" applyFont="1" applyFill="1" applyBorder="1" applyAlignment="1">
      <alignment vertical="center" wrapText="1"/>
    </xf>
    <xf numFmtId="165" fontId="56" fillId="0" borderId="2" xfId="0" applyNumberFormat="1" applyFont="1" applyFill="1" applyBorder="1" applyAlignment="1">
      <alignment horizontal="center" vertical="center"/>
    </xf>
    <xf numFmtId="165" fontId="47" fillId="0" borderId="4" xfId="0" applyNumberFormat="1" applyFont="1" applyFill="1" applyBorder="1" applyAlignment="1">
      <alignment horizontal="center" vertical="center"/>
    </xf>
    <xf numFmtId="165" fontId="47" fillId="0" borderId="5" xfId="0" applyNumberFormat="1" applyFont="1" applyFill="1" applyBorder="1" applyAlignment="1">
      <alignment horizontal="center" vertical="center"/>
    </xf>
    <xf numFmtId="0" fontId="44" fillId="0" borderId="5" xfId="0" applyFont="1" applyBorder="1" applyAlignment="1">
      <alignment vertical="center" wrapText="1"/>
    </xf>
    <xf numFmtId="0" fontId="44" fillId="0" borderId="15" xfId="0" applyFont="1" applyBorder="1" applyAlignment="1">
      <alignment vertical="center" wrapText="1"/>
    </xf>
    <xf numFmtId="170" fontId="44" fillId="0" borderId="15" xfId="0" applyNumberFormat="1" applyFont="1" applyFill="1" applyBorder="1" applyAlignment="1">
      <alignment horizontal="center" vertical="center"/>
    </xf>
    <xf numFmtId="14" fontId="24" fillId="0" borderId="0" xfId="0" applyNumberFormat="1" applyFont="1" applyBorder="1" applyAlignment="1">
      <alignment horizontal="left"/>
    </xf>
    <xf numFmtId="173" fontId="0" fillId="0" borderId="0" xfId="0" applyNumberFormat="1"/>
    <xf numFmtId="0" fontId="44" fillId="0" borderId="4" xfId="0" applyFont="1" applyFill="1" applyBorder="1" applyAlignment="1">
      <alignment vertical="center" wrapText="1"/>
    </xf>
    <xf numFmtId="0" fontId="44" fillId="0" borderId="5" xfId="0" applyFont="1" applyFill="1" applyBorder="1" applyAlignment="1">
      <alignment vertical="center" wrapText="1"/>
    </xf>
    <xf numFmtId="0" fontId="44" fillId="0" borderId="15" xfId="0" applyFont="1" applyFill="1" applyBorder="1" applyAlignment="1">
      <alignment vertical="center" wrapText="1"/>
    </xf>
    <xf numFmtId="165" fontId="47" fillId="0" borderId="15" xfId="0" applyNumberFormat="1" applyFont="1" applyFill="1" applyBorder="1" applyAlignment="1">
      <alignment horizontal="center" vertical="center"/>
    </xf>
    <xf numFmtId="0" fontId="102" fillId="0" borderId="1" xfId="0" applyFont="1" applyFill="1" applyBorder="1" applyAlignment="1">
      <alignment horizontal="left" vertical="center" wrapText="1"/>
    </xf>
    <xf numFmtId="165" fontId="51" fillId="4" borderId="5" xfId="0" applyNumberFormat="1" applyFont="1" applyFill="1" applyBorder="1"/>
    <xf numFmtId="0" fontId="45" fillId="0" borderId="15" xfId="0" applyFont="1" applyFill="1" applyBorder="1" applyAlignment="1">
      <alignment vertical="center" wrapText="1"/>
    </xf>
    <xf numFmtId="165" fontId="51" fillId="4" borderId="15" xfId="0" applyNumberFormat="1" applyFont="1" applyFill="1" applyBorder="1"/>
    <xf numFmtId="0" fontId="46" fillId="0" borderId="4" xfId="0" applyFont="1" applyFill="1" applyBorder="1" applyAlignment="1">
      <alignment vertical="center"/>
    </xf>
    <xf numFmtId="0" fontId="46" fillId="0" borderId="15" xfId="0" applyFont="1" applyFill="1" applyBorder="1" applyAlignment="1">
      <alignment vertical="center" wrapText="1"/>
    </xf>
    <xf numFmtId="166" fontId="46" fillId="0" borderId="15" xfId="0" applyNumberFormat="1" applyFont="1" applyFill="1" applyBorder="1" applyAlignment="1">
      <alignment horizontal="center" vertical="center"/>
    </xf>
    <xf numFmtId="0" fontId="43" fillId="0" borderId="4" xfId="0" applyFont="1" applyFill="1" applyBorder="1" applyAlignment="1">
      <alignment horizontal="left" vertical="center" wrapText="1"/>
    </xf>
    <xf numFmtId="0" fontId="44" fillId="0" borderId="5" xfId="0" applyFont="1" applyFill="1" applyBorder="1" applyAlignment="1">
      <alignment vertical="center"/>
    </xf>
    <xf numFmtId="0" fontId="43" fillId="0" borderId="5" xfId="0" applyFont="1" applyFill="1" applyBorder="1" applyAlignment="1">
      <alignment horizontal="left" vertical="center" wrapText="1"/>
    </xf>
    <xf numFmtId="0" fontId="51" fillId="0" borderId="5" xfId="0" applyFont="1" applyFill="1" applyBorder="1"/>
    <xf numFmtId="0" fontId="46" fillId="0" borderId="15" xfId="0" applyFont="1" applyFill="1" applyBorder="1" applyAlignment="1">
      <alignment horizontal="left" vertical="center" wrapText="1"/>
    </xf>
    <xf numFmtId="0" fontId="36" fillId="0" borderId="1" xfId="0" applyFont="1" applyBorder="1"/>
    <xf numFmtId="0" fontId="99" fillId="0" borderId="0" xfId="0" applyFont="1" applyAlignment="1">
      <alignment vertical="center"/>
    </xf>
    <xf numFmtId="9" fontId="48" fillId="0" borderId="4" xfId="0" applyNumberFormat="1" applyFont="1" applyFill="1" applyBorder="1" applyAlignment="1">
      <alignment horizontal="center" vertical="center"/>
    </xf>
    <xf numFmtId="9" fontId="47" fillId="4" borderId="5" xfId="0" applyNumberFormat="1" applyFont="1" applyFill="1" applyBorder="1" applyAlignment="1">
      <alignment horizontal="center" vertical="center"/>
    </xf>
    <xf numFmtId="9" fontId="47" fillId="0" borderId="5" xfId="0" applyNumberFormat="1" applyFont="1" applyFill="1" applyBorder="1" applyAlignment="1">
      <alignment horizontal="center" vertical="center"/>
    </xf>
    <xf numFmtId="0" fontId="44" fillId="0" borderId="15" xfId="0" applyFont="1" applyBorder="1" applyAlignment="1">
      <alignment vertical="center"/>
    </xf>
    <xf numFmtId="9" fontId="47" fillId="4" borderId="15" xfId="0" applyNumberFormat="1" applyFont="1" applyFill="1" applyBorder="1" applyAlignment="1">
      <alignment horizontal="center" vertical="center"/>
    </xf>
    <xf numFmtId="9" fontId="47" fillId="0" borderId="15" xfId="0" applyNumberFormat="1" applyFont="1" applyFill="1" applyBorder="1" applyAlignment="1">
      <alignment horizontal="center" vertical="center"/>
    </xf>
    <xf numFmtId="9" fontId="48" fillId="0" borderId="9" xfId="0" applyNumberFormat="1" applyFont="1" applyFill="1" applyBorder="1" applyAlignment="1">
      <alignment horizontal="center" vertical="center"/>
    </xf>
    <xf numFmtId="9" fontId="48" fillId="0" borderId="5" xfId="0" applyNumberFormat="1" applyFont="1" applyFill="1" applyBorder="1" applyAlignment="1">
      <alignment horizontal="center" vertical="center"/>
    </xf>
    <xf numFmtId="9" fontId="47" fillId="0" borderId="9" xfId="0" applyNumberFormat="1" applyFont="1" applyFill="1" applyBorder="1" applyAlignment="1">
      <alignment horizontal="center" vertical="center"/>
    </xf>
    <xf numFmtId="9" fontId="44" fillId="0" borderId="0" xfId="0" applyNumberFormat="1" applyFont="1"/>
    <xf numFmtId="9" fontId="44" fillId="0" borderId="10" xfId="0" applyNumberFormat="1" applyFont="1" applyBorder="1"/>
    <xf numFmtId="9" fontId="48" fillId="0" borderId="7" xfId="0" applyNumberFormat="1" applyFont="1" applyFill="1" applyBorder="1" applyAlignment="1">
      <alignment horizontal="center" vertical="center"/>
    </xf>
    <xf numFmtId="0" fontId="75" fillId="0" borderId="6" xfId="0" applyFont="1" applyBorder="1" applyAlignment="1">
      <alignment vertical="center" wrapText="1"/>
    </xf>
    <xf numFmtId="0" fontId="75" fillId="0" borderId="12" xfId="0" applyFont="1" applyBorder="1" applyAlignment="1">
      <alignment vertical="center" wrapText="1"/>
    </xf>
    <xf numFmtId="0" fontId="75" fillId="0" borderId="7" xfId="0" applyFont="1" applyBorder="1" applyAlignment="1">
      <alignment vertical="center" wrapText="1"/>
    </xf>
    <xf numFmtId="0" fontId="75" fillId="0" borderId="8" xfId="0" applyFont="1" applyBorder="1" applyAlignment="1">
      <alignment vertical="center" wrapText="1"/>
    </xf>
    <xf numFmtId="0" fontId="75" fillId="0" borderId="0" xfId="0" applyFont="1" applyBorder="1" applyAlignment="1">
      <alignment vertical="center" wrapText="1"/>
    </xf>
    <xf numFmtId="0" fontId="75" fillId="0" borderId="9" xfId="0" applyFont="1" applyBorder="1" applyAlignment="1">
      <alignment vertical="center" wrapText="1"/>
    </xf>
    <xf numFmtId="0" fontId="96" fillId="0" borderId="10" xfId="0" applyFont="1" applyBorder="1"/>
    <xf numFmtId="0" fontId="96" fillId="0" borderId="13" xfId="0" applyFont="1" applyBorder="1"/>
    <xf numFmtId="0" fontId="96" fillId="0" borderId="11" xfId="0" applyFont="1" applyBorder="1"/>
    <xf numFmtId="9" fontId="44" fillId="4" borderId="0" xfId="0" applyNumberFormat="1" applyFont="1" applyFill="1"/>
    <xf numFmtId="9" fontId="44" fillId="4" borderId="10" xfId="0" applyNumberFormat="1" applyFont="1" applyFill="1" applyBorder="1"/>
    <xf numFmtId="9" fontId="44" fillId="4" borderId="8" xfId="0" applyNumberFormat="1" applyFont="1" applyFill="1" applyBorder="1"/>
    <xf numFmtId="9" fontId="44" fillId="4" borderId="5" xfId="0" applyNumberFormat="1" applyFont="1" applyFill="1" applyBorder="1"/>
    <xf numFmtId="0" fontId="44" fillId="0" borderId="8" xfId="0" applyFont="1" applyFill="1" applyBorder="1" applyAlignment="1">
      <alignment vertical="center"/>
    </xf>
    <xf numFmtId="9" fontId="44" fillId="4" borderId="9" xfId="0" applyNumberFormat="1" applyFont="1" applyFill="1" applyBorder="1"/>
    <xf numFmtId="9" fontId="47" fillId="4" borderId="9" xfId="0" applyNumberFormat="1" applyFont="1" applyFill="1" applyBorder="1" applyAlignment="1">
      <alignment horizontal="center" vertical="center"/>
    </xf>
    <xf numFmtId="165" fontId="47" fillId="0" borderId="1" xfId="0" applyNumberFormat="1" applyFont="1" applyFill="1" applyBorder="1" applyAlignment="1">
      <alignment horizontal="center" vertical="center"/>
    </xf>
    <xf numFmtId="165" fontId="48" fillId="0" borderId="9" xfId="0" applyNumberFormat="1" applyFont="1" applyFill="1" applyBorder="1" applyAlignment="1">
      <alignment horizontal="center" vertical="center"/>
    </xf>
    <xf numFmtId="165" fontId="48" fillId="0" borderId="5" xfId="0" applyNumberFormat="1" applyFont="1" applyFill="1" applyBorder="1" applyAlignment="1">
      <alignment horizontal="center" vertical="center"/>
    </xf>
    <xf numFmtId="165" fontId="47" fillId="4" borderId="9" xfId="0" applyNumberFormat="1" applyFont="1" applyFill="1" applyBorder="1" applyAlignment="1">
      <alignment horizontal="center" vertical="center"/>
    </xf>
    <xf numFmtId="165" fontId="47" fillId="4" borderId="5" xfId="0" applyNumberFormat="1" applyFont="1" applyFill="1" applyBorder="1" applyAlignment="1">
      <alignment horizontal="center" vertical="center"/>
    </xf>
    <xf numFmtId="165" fontId="47" fillId="4" borderId="15" xfId="0" applyNumberFormat="1" applyFont="1" applyFill="1" applyBorder="1" applyAlignment="1">
      <alignment horizontal="center" vertical="center"/>
    </xf>
    <xf numFmtId="165" fontId="48" fillId="0" borderId="7" xfId="0" applyNumberFormat="1" applyFont="1" applyFill="1" applyBorder="1" applyAlignment="1">
      <alignment horizontal="center" vertical="center"/>
    </xf>
    <xf numFmtId="165" fontId="48" fillId="0" borderId="4" xfId="0" applyNumberFormat="1" applyFont="1" applyFill="1" applyBorder="1" applyAlignment="1">
      <alignment horizontal="center" vertical="center"/>
    </xf>
    <xf numFmtId="165" fontId="47" fillId="0" borderId="9" xfId="0" applyNumberFormat="1" applyFont="1" applyFill="1" applyBorder="1" applyAlignment="1">
      <alignment horizontal="center" vertical="center"/>
    </xf>
    <xf numFmtId="0" fontId="75" fillId="0" borderId="2" xfId="0" applyFont="1" applyBorder="1"/>
    <xf numFmtId="0" fontId="75" fillId="0" borderId="14" xfId="0" applyFont="1" applyBorder="1"/>
    <xf numFmtId="0" fontId="75" fillId="0" borderId="3" xfId="0" applyFont="1" applyBorder="1"/>
    <xf numFmtId="165" fontId="77" fillId="0" borderId="2" xfId="0" applyNumberFormat="1" applyFont="1" applyFill="1" applyBorder="1" applyAlignment="1">
      <alignment horizontal="center" vertical="center"/>
    </xf>
    <xf numFmtId="0" fontId="44" fillId="0" borderId="2" xfId="0" applyFont="1" applyBorder="1" applyAlignment="1">
      <alignment vertical="center" wrapText="1"/>
    </xf>
    <xf numFmtId="0" fontId="45" fillId="0" borderId="1" xfId="0" applyFont="1" applyBorder="1" applyAlignment="1">
      <alignment vertical="center"/>
    </xf>
    <xf numFmtId="165" fontId="48" fillId="0" borderId="1" xfId="0" applyNumberFormat="1" applyFont="1" applyFill="1" applyBorder="1" applyAlignment="1">
      <alignment horizontal="center" vertical="center"/>
    </xf>
    <xf numFmtId="0" fontId="75" fillId="0" borderId="6" xfId="0" applyFont="1" applyBorder="1"/>
    <xf numFmtId="0" fontId="75" fillId="0" borderId="12" xfId="0" applyFont="1" applyBorder="1"/>
    <xf numFmtId="0" fontId="75" fillId="0" borderId="7" xfId="0" applyFont="1" applyBorder="1"/>
    <xf numFmtId="0" fontId="75" fillId="0" borderId="8" xfId="0" applyFont="1" applyBorder="1"/>
    <xf numFmtId="0" fontId="75" fillId="0" borderId="0" xfId="0" applyFont="1" applyBorder="1"/>
    <xf numFmtId="0" fontId="75" fillId="0" borderId="9" xfId="0" applyFont="1" applyBorder="1"/>
    <xf numFmtId="0" fontId="75" fillId="0" borderId="10" xfId="0" applyFont="1" applyBorder="1"/>
    <xf numFmtId="0" fontId="75" fillId="0" borderId="13" xfId="0" applyFont="1" applyBorder="1"/>
    <xf numFmtId="0" fontId="75" fillId="0" borderId="11" xfId="0" applyFont="1" applyBorder="1"/>
    <xf numFmtId="0" fontId="18" fillId="0" borderId="0" xfId="0" applyFont="1" applyFill="1" applyBorder="1" applyAlignment="1">
      <alignment horizontal="left" vertical="center" wrapText="1"/>
    </xf>
    <xf numFmtId="0" fontId="29" fillId="0" borderId="0" xfId="2" applyFont="1" applyBorder="1" applyAlignment="1" applyProtection="1">
      <alignment horizontal="left" vertical="center"/>
    </xf>
    <xf numFmtId="0" fontId="79" fillId="0" borderId="0" xfId="0" applyFont="1" applyBorder="1" applyAlignment="1">
      <alignment horizontal="left" vertical="center" wrapText="1"/>
    </xf>
    <xf numFmtId="9" fontId="100" fillId="0" borderId="0" xfId="0" applyNumberFormat="1" applyFont="1" applyFill="1" applyBorder="1" applyAlignment="1">
      <alignment horizontal="center" vertical="center"/>
    </xf>
    <xf numFmtId="0" fontId="79" fillId="0" borderId="0" xfId="0" applyFont="1" applyFill="1" applyBorder="1" applyAlignment="1">
      <alignment horizontal="left" vertical="center" wrapText="1"/>
    </xf>
    <xf numFmtId="0" fontId="76" fillId="0" borderId="0" xfId="0" applyFont="1"/>
    <xf numFmtId="0" fontId="45" fillId="0" borderId="0" xfId="0" applyFont="1"/>
    <xf numFmtId="0" fontId="77" fillId="0" borderId="0" xfId="0" applyFont="1"/>
    <xf numFmtId="165" fontId="47" fillId="0" borderId="7" xfId="0" applyNumberFormat="1" applyFont="1" applyFill="1" applyBorder="1" applyAlignment="1">
      <alignment horizontal="center" vertical="center"/>
    </xf>
    <xf numFmtId="165" fontId="47" fillId="0" borderId="11" xfId="0" applyNumberFormat="1" applyFont="1" applyFill="1" applyBorder="1" applyAlignment="1">
      <alignment horizontal="center" vertical="center"/>
    </xf>
    <xf numFmtId="165" fontId="47" fillId="0" borderId="3" xfId="0" applyNumberFormat="1" applyFont="1" applyFill="1" applyBorder="1" applyAlignment="1">
      <alignment horizontal="center" vertical="center"/>
    </xf>
    <xf numFmtId="165" fontId="44" fillId="0" borderId="9" xfId="0" applyNumberFormat="1" applyFont="1" applyFill="1" applyBorder="1" applyAlignment="1">
      <alignment horizontal="left" vertical="center"/>
    </xf>
    <xf numFmtId="0" fontId="45" fillId="0" borderId="10" xfId="0" applyFont="1" applyBorder="1" applyAlignment="1">
      <alignment vertical="center"/>
    </xf>
    <xf numFmtId="165" fontId="48" fillId="0" borderId="15" xfId="0" applyNumberFormat="1" applyFont="1" applyFill="1" applyBorder="1" applyAlignment="1">
      <alignment horizontal="center" vertical="center"/>
    </xf>
    <xf numFmtId="0" fontId="18" fillId="0" borderId="0" xfId="0" applyFont="1" applyBorder="1" applyAlignment="1">
      <alignment horizontal="left" vertical="center"/>
    </xf>
    <xf numFmtId="0" fontId="45" fillId="0" borderId="15" xfId="0" applyFont="1" applyBorder="1" applyAlignment="1">
      <alignment horizontal="left" vertical="center" wrapText="1"/>
    </xf>
    <xf numFmtId="16" fontId="44" fillId="0" borderId="9" xfId="0" applyNumberFormat="1" applyFont="1" applyBorder="1" applyAlignment="1">
      <alignment horizontal="left" vertical="center" wrapText="1"/>
    </xf>
    <xf numFmtId="165" fontId="56" fillId="0" borderId="7" xfId="0" applyNumberFormat="1" applyFont="1" applyFill="1" applyBorder="1" applyAlignment="1">
      <alignment horizontal="center" vertical="center"/>
    </xf>
    <xf numFmtId="0" fontId="46" fillId="0" borderId="5" xfId="0" applyFont="1" applyFill="1" applyBorder="1" applyAlignment="1">
      <alignment vertical="center"/>
    </xf>
    <xf numFmtId="165" fontId="56" fillId="0" borderId="9" xfId="0" applyNumberFormat="1" applyFont="1" applyFill="1" applyBorder="1" applyAlignment="1">
      <alignment horizontal="center" vertical="center"/>
    </xf>
    <xf numFmtId="165" fontId="57" fillId="0" borderId="11" xfId="0" applyNumberFormat="1" applyFont="1" applyFill="1" applyBorder="1" applyAlignment="1">
      <alignment horizontal="center" vertical="center"/>
    </xf>
    <xf numFmtId="0" fontId="45" fillId="6" borderId="1" xfId="0" applyFont="1" applyFill="1" applyBorder="1" applyAlignment="1">
      <alignment vertical="center" wrapText="1"/>
    </xf>
    <xf numFmtId="166" fontId="0" fillId="0" borderId="0" xfId="0" applyNumberFormat="1" applyAlignment="1">
      <alignment wrapText="1"/>
    </xf>
    <xf numFmtId="0" fontId="46" fillId="0" borderId="4" xfId="0" applyFont="1" applyBorder="1" applyAlignment="1">
      <alignment vertical="center" wrapText="1"/>
    </xf>
    <xf numFmtId="0" fontId="46" fillId="0" borderId="5" xfId="0" applyFont="1" applyBorder="1" applyAlignment="1">
      <alignment vertical="center" wrapText="1"/>
    </xf>
    <xf numFmtId="165" fontId="56" fillId="0" borderId="8" xfId="0" applyNumberFormat="1" applyFont="1" applyFill="1" applyBorder="1" applyAlignment="1">
      <alignment horizontal="center" vertical="center"/>
    </xf>
    <xf numFmtId="0" fontId="46" fillId="0" borderId="15" xfId="0" applyFont="1" applyBorder="1" applyAlignment="1">
      <alignment vertical="center" wrapText="1"/>
    </xf>
    <xf numFmtId="165" fontId="56" fillId="0" borderId="10" xfId="0" applyNumberFormat="1" applyFont="1" applyFill="1" applyBorder="1" applyAlignment="1">
      <alignment horizontal="center" vertical="center"/>
    </xf>
    <xf numFmtId="0" fontId="54" fillId="0" borderId="0" xfId="0" applyFont="1" applyBorder="1" applyAlignment="1"/>
    <xf numFmtId="0" fontId="79" fillId="5" borderId="0" xfId="0" quotePrefix="1" applyFont="1" applyFill="1" applyAlignment="1"/>
    <xf numFmtId="165" fontId="56" fillId="0" borderId="3" xfId="0" applyNumberFormat="1" applyFont="1" applyFill="1" applyBorder="1" applyAlignment="1">
      <alignment horizontal="center" vertical="center"/>
    </xf>
    <xf numFmtId="165" fontId="107" fillId="0" borderId="0" xfId="0" applyNumberFormat="1" applyFont="1" applyFill="1" applyBorder="1" applyAlignment="1">
      <alignment horizontal="center" vertical="center"/>
    </xf>
    <xf numFmtId="0" fontId="78" fillId="0" borderId="0" xfId="0" applyFont="1" applyFill="1" applyBorder="1" applyAlignment="1">
      <alignment horizontal="center"/>
    </xf>
    <xf numFmtId="0" fontId="44" fillId="0" borderId="1" xfId="0" applyFont="1" applyBorder="1" applyAlignment="1">
      <alignment horizontal="left" vertical="center" wrapText="1"/>
    </xf>
    <xf numFmtId="0" fontId="23" fillId="0" borderId="0" xfId="0" applyFont="1" applyBorder="1" applyAlignment="1">
      <alignment horizontal="left"/>
    </xf>
    <xf numFmtId="0" fontId="46" fillId="0" borderId="1" xfId="0" applyFont="1" applyBorder="1" applyAlignment="1">
      <alignment horizontal="left" vertical="center" wrapText="1"/>
    </xf>
    <xf numFmtId="0" fontId="96" fillId="0" borderId="0" xfId="0" applyFont="1" applyAlignment="1"/>
    <xf numFmtId="0" fontId="50" fillId="0" borderId="0" xfId="0" applyFont="1" applyFill="1" applyAlignment="1"/>
    <xf numFmtId="0" fontId="50" fillId="0" borderId="0" xfId="0" applyFont="1" applyAlignment="1"/>
    <xf numFmtId="0" fontId="69" fillId="0" borderId="0" xfId="0" applyFont="1" applyAlignment="1"/>
    <xf numFmtId="0" fontId="42" fillId="0" borderId="0" xfId="0" applyFont="1" applyAlignment="1"/>
    <xf numFmtId="0" fontId="79" fillId="0" borderId="0" xfId="0" applyFont="1" applyAlignment="1"/>
    <xf numFmtId="0" fontId="50" fillId="0" borderId="0" xfId="0" applyNumberFormat="1" applyFont="1" applyAlignment="1"/>
    <xf numFmtId="0" fontId="99" fillId="0" borderId="0" xfId="0" applyFont="1" applyAlignment="1"/>
    <xf numFmtId="0" fontId="45" fillId="0" borderId="0" xfId="0" applyFont="1" applyAlignment="1">
      <alignment vertical="center"/>
    </xf>
    <xf numFmtId="0" fontId="51" fillId="0" borderId="0" xfId="2" quotePrefix="1" applyFont="1" applyAlignment="1" applyProtection="1">
      <alignment vertical="top" wrapText="1"/>
    </xf>
    <xf numFmtId="0" fontId="106" fillId="0" borderId="0" xfId="2" quotePrefix="1" applyFont="1" applyAlignment="1" applyProtection="1"/>
    <xf numFmtId="0" fontId="51" fillId="0" borderId="0" xfId="2" quotePrefix="1" applyFont="1" applyAlignment="1" applyProtection="1"/>
    <xf numFmtId="0" fontId="49" fillId="0" borderId="0" xfId="2" quotePrefix="1" applyFont="1" applyAlignment="1" applyProtection="1"/>
    <xf numFmtId="0" fontId="46" fillId="0" borderId="0" xfId="2" quotePrefix="1" applyFont="1" applyAlignment="1" applyProtection="1"/>
    <xf numFmtId="0" fontId="46" fillId="0" borderId="0" xfId="2" quotePrefix="1" applyFont="1" applyAlignment="1" applyProtection="1">
      <alignment horizontal="left" vertical="center" wrapText="1"/>
    </xf>
    <xf numFmtId="0" fontId="46" fillId="0" borderId="0" xfId="2" quotePrefix="1" applyFont="1" applyAlignment="1" applyProtection="1">
      <alignment horizontal="left" wrapText="1"/>
    </xf>
    <xf numFmtId="17" fontId="46" fillId="0" borderId="1" xfId="0" quotePrefix="1" applyNumberFormat="1" applyFont="1" applyBorder="1" applyAlignment="1">
      <alignment horizontal="left" vertical="center" wrapText="1"/>
    </xf>
    <xf numFmtId="17" fontId="46" fillId="0" borderId="1" xfId="0" applyNumberFormat="1" applyFont="1" applyBorder="1" applyAlignment="1">
      <alignment horizontal="left" vertical="center" wrapText="1"/>
    </xf>
    <xf numFmtId="0" fontId="79" fillId="0" borderId="0" xfId="0" applyFont="1" applyFill="1" applyAlignment="1">
      <alignment vertical="center"/>
    </xf>
    <xf numFmtId="0" fontId="79" fillId="0" borderId="0" xfId="0" applyFont="1" applyAlignment="1">
      <alignment vertical="center"/>
    </xf>
    <xf numFmtId="0" fontId="79" fillId="0" borderId="0" xfId="0" applyFont="1" applyFill="1" applyBorder="1" applyAlignment="1">
      <alignment horizontal="center"/>
    </xf>
    <xf numFmtId="166" fontId="79" fillId="0" borderId="0" xfId="0" applyNumberFormat="1" applyFont="1" applyBorder="1"/>
    <xf numFmtId="0" fontId="3" fillId="0" borderId="0" xfId="0" applyFont="1" applyBorder="1" applyAlignment="1"/>
    <xf numFmtId="0" fontId="108" fillId="0" borderId="1" xfId="2" applyFont="1" applyFill="1" applyBorder="1" applyAlignment="1" applyProtection="1">
      <alignment vertical="center" wrapText="1"/>
    </xf>
    <xf numFmtId="0" fontId="108" fillId="0" borderId="1" xfId="2" applyFont="1" applyBorder="1" applyAlignment="1" applyProtection="1">
      <alignment horizontal="left" vertical="center" wrapText="1"/>
    </xf>
    <xf numFmtId="0" fontId="108" fillId="0" borderId="1" xfId="0" applyFont="1" applyBorder="1" applyAlignment="1">
      <alignment horizontal="left" vertical="center" wrapText="1"/>
    </xf>
    <xf numFmtId="0" fontId="46" fillId="0" borderId="1" xfId="0" applyFont="1" applyBorder="1" applyAlignment="1">
      <alignment vertical="center" wrapText="1"/>
    </xf>
    <xf numFmtId="0" fontId="44" fillId="0" borderId="1" xfId="0" applyFont="1" applyBorder="1" applyAlignment="1">
      <alignment vertical="center" wrapText="1"/>
    </xf>
    <xf numFmtId="0" fontId="108" fillId="0" borderId="1" xfId="2" applyFont="1" applyBorder="1" applyAlignment="1" applyProtection="1">
      <alignment vertical="center" wrapText="1"/>
    </xf>
    <xf numFmtId="0" fontId="108" fillId="0" borderId="1" xfId="2" applyFont="1" applyBorder="1" applyAlignment="1" applyProtection="1">
      <alignment wrapText="1"/>
    </xf>
    <xf numFmtId="0" fontId="44" fillId="0" borderId="1" xfId="0" applyFont="1" applyFill="1" applyBorder="1" applyAlignment="1">
      <alignment vertical="center" wrapText="1"/>
    </xf>
    <xf numFmtId="17" fontId="44" fillId="0" borderId="1" xfId="0" applyNumberFormat="1" applyFont="1" applyFill="1" applyBorder="1" applyAlignment="1">
      <alignment horizontal="left" vertical="center" wrapText="1"/>
    </xf>
    <xf numFmtId="0" fontId="22" fillId="0" borderId="0" xfId="0" applyFont="1" applyFill="1" applyBorder="1" applyAlignment="1"/>
    <xf numFmtId="0" fontId="109" fillId="0" borderId="0" xfId="0" applyFont="1" applyBorder="1" applyAlignment="1"/>
    <xf numFmtId="0" fontId="109" fillId="0" borderId="0" xfId="0" applyFont="1" applyBorder="1"/>
    <xf numFmtId="0" fontId="51" fillId="0" borderId="0" xfId="0" applyFont="1" applyFill="1" applyBorder="1" applyAlignment="1">
      <alignment vertical="center" wrapText="1"/>
    </xf>
    <xf numFmtId="0" fontId="51" fillId="0" borderId="0" xfId="0" applyFont="1" applyFill="1" applyBorder="1" applyAlignment="1">
      <alignment vertical="center"/>
    </xf>
    <xf numFmtId="0" fontId="111" fillId="0" borderId="0" xfId="0" applyFont="1" applyFill="1" applyBorder="1" applyAlignment="1"/>
    <xf numFmtId="0" fontId="111" fillId="0" borderId="0" xfId="0" applyFont="1" applyFill="1" applyBorder="1" applyAlignment="1">
      <alignment horizontal="left" vertical="center"/>
    </xf>
    <xf numFmtId="0" fontId="7" fillId="0" borderId="0" xfId="0" applyFont="1" applyFill="1" applyBorder="1" applyAlignment="1">
      <alignment horizontal="left"/>
    </xf>
    <xf numFmtId="0" fontId="22" fillId="0" borderId="0" xfId="0" applyFont="1" applyBorder="1" applyAlignment="1"/>
    <xf numFmtId="0" fontId="2" fillId="0" borderId="0" xfId="0" applyFont="1" applyBorder="1" applyAlignment="1">
      <alignment horizontal="left" vertical="center" wrapText="1"/>
    </xf>
    <xf numFmtId="0" fontId="78" fillId="0" borderId="0" xfId="0" applyFont="1" applyBorder="1" applyAlignment="1">
      <alignment horizontal="left" vertical="center"/>
    </xf>
    <xf numFmtId="0" fontId="36" fillId="0" borderId="0" xfId="0" applyFont="1" applyFill="1" applyBorder="1" applyAlignment="1">
      <alignment vertical="center"/>
    </xf>
    <xf numFmtId="3" fontId="39" fillId="0" borderId="0" xfId="0" applyNumberFormat="1" applyFont="1" applyBorder="1" applyAlignment="1">
      <alignment horizontal="left" vertical="center"/>
    </xf>
    <xf numFmtId="0" fontId="45" fillId="2" borderId="2"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9" fillId="0" borderId="0" xfId="2" applyFont="1" applyAlignment="1" applyProtection="1">
      <alignment vertical="center"/>
    </xf>
    <xf numFmtId="0" fontId="46" fillId="0" borderId="0" xfId="0" applyFont="1" applyAlignment="1">
      <alignment horizontal="left" vertical="center" wrapText="1"/>
    </xf>
    <xf numFmtId="0" fontId="112" fillId="0" borderId="0" xfId="0" applyFont="1" applyAlignment="1">
      <alignment vertical="center"/>
    </xf>
    <xf numFmtId="0" fontId="75" fillId="0" borderId="0" xfId="0" applyFont="1" applyBorder="1" applyAlignment="1">
      <alignment vertical="center"/>
    </xf>
    <xf numFmtId="0" fontId="45" fillId="2" borderId="1" xfId="0" applyFont="1" applyFill="1" applyBorder="1" applyAlignment="1">
      <alignment horizontal="center" vertical="center"/>
    </xf>
    <xf numFmtId="0" fontId="45" fillId="2" borderId="3" xfId="0" applyFont="1" applyFill="1" applyBorder="1" applyAlignment="1">
      <alignment horizontal="center" vertical="center"/>
    </xf>
    <xf numFmtId="0" fontId="110" fillId="0" borderId="0" xfId="0" applyFont="1" applyAlignment="1"/>
    <xf numFmtId="0" fontId="0" fillId="0" borderId="0" xfId="0" applyAlignment="1">
      <alignment horizontal="left" vertical="center"/>
    </xf>
    <xf numFmtId="0" fontId="48" fillId="2" borderId="1" xfId="0" applyFont="1" applyFill="1" applyBorder="1" applyAlignment="1">
      <alignment vertical="center"/>
    </xf>
    <xf numFmtId="3" fontId="48" fillId="2" borderId="1" xfId="0" applyNumberFormat="1" applyFont="1" applyFill="1" applyBorder="1" applyAlignment="1">
      <alignment horizontal="center" vertical="center"/>
    </xf>
    <xf numFmtId="165" fontId="48" fillId="2" borderId="1" xfId="0" applyNumberFormat="1" applyFont="1" applyFill="1" applyBorder="1" applyAlignment="1">
      <alignment horizontal="center" vertical="center"/>
    </xf>
    <xf numFmtId="0" fontId="48" fillId="11" borderId="1" xfId="0" applyFont="1" applyFill="1" applyBorder="1" applyAlignment="1">
      <alignment vertical="center"/>
    </xf>
    <xf numFmtId="165" fontId="48" fillId="11" borderId="3" xfId="0" applyNumberFormat="1" applyFont="1" applyFill="1" applyBorder="1" applyAlignment="1">
      <alignment horizontal="center" vertical="center"/>
    </xf>
    <xf numFmtId="3" fontId="48" fillId="11" borderId="1" xfId="0" applyNumberFormat="1" applyFont="1" applyFill="1" applyBorder="1" applyAlignment="1">
      <alignment horizontal="center" vertical="center"/>
    </xf>
    <xf numFmtId="165" fontId="0" fillId="0" borderId="0" xfId="0" applyNumberFormat="1" applyFill="1" applyBorder="1"/>
    <xf numFmtId="0" fontId="0" fillId="0" borderId="0" xfId="0" applyFill="1" applyBorder="1" applyProtection="1">
      <protection locked="0"/>
    </xf>
    <xf numFmtId="0" fontId="69" fillId="0" borderId="0" xfId="12" applyFill="1" applyBorder="1" applyAlignment="1">
      <alignment vertical="center" wrapText="1"/>
      <protection locked="0"/>
    </xf>
    <xf numFmtId="0" fontId="2" fillId="0" borderId="0" xfId="13" applyFill="1" applyBorder="1" applyAlignment="1">
      <alignment vertical="center" wrapText="1"/>
      <protection locked="0"/>
    </xf>
    <xf numFmtId="174" fontId="2" fillId="0" borderId="0" xfId="14" applyNumberFormat="1" applyFill="1" applyBorder="1">
      <protection locked="0"/>
    </xf>
    <xf numFmtId="0" fontId="0" fillId="0" borderId="0" xfId="0" applyFill="1" applyBorder="1" applyAlignment="1" applyProtection="1">
      <protection locked="0"/>
    </xf>
    <xf numFmtId="0" fontId="75" fillId="0" borderId="0" xfId="0" applyFont="1" applyFill="1" applyBorder="1" applyAlignment="1">
      <alignment vertical="center"/>
    </xf>
    <xf numFmtId="165" fontId="56" fillId="0" borderId="2" xfId="0" applyNumberFormat="1" applyFont="1" applyBorder="1" applyAlignment="1">
      <alignment horizontal="center" vertical="center"/>
    </xf>
    <xf numFmtId="0" fontId="81" fillId="0" borderId="0" xfId="2" applyFont="1" applyAlignment="1" applyProtection="1"/>
    <xf numFmtId="0" fontId="2" fillId="0" borderId="6"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113" fillId="0" borderId="0" xfId="0" applyFont="1"/>
    <xf numFmtId="165" fontId="22" fillId="0" borderId="0" xfId="3" applyNumberFormat="1" applyFont="1"/>
    <xf numFmtId="165" fontId="56" fillId="13" borderId="1" xfId="3" applyNumberFormat="1" applyFont="1" applyFill="1" applyBorder="1" applyAlignment="1">
      <alignment horizontal="center" vertical="center"/>
    </xf>
    <xf numFmtId="165" fontId="57" fillId="13" borderId="1" xfId="3" applyNumberFormat="1" applyFont="1" applyFill="1" applyBorder="1" applyAlignment="1">
      <alignment horizontal="center" vertical="center"/>
    </xf>
    <xf numFmtId="3" fontId="46" fillId="13" borderId="1" xfId="0" applyNumberFormat="1" applyFont="1" applyFill="1" applyBorder="1" applyAlignment="1">
      <alignment horizontal="center" vertical="center"/>
    </xf>
    <xf numFmtId="3" fontId="42" fillId="13" borderId="1" xfId="0" applyNumberFormat="1" applyFont="1" applyFill="1" applyBorder="1" applyAlignment="1">
      <alignment horizontal="center" vertical="center"/>
    </xf>
    <xf numFmtId="3" fontId="46" fillId="0" borderId="3" xfId="0" applyNumberFormat="1" applyFont="1" applyBorder="1" applyAlignment="1">
      <alignment horizontal="center" vertical="center"/>
    </xf>
    <xf numFmtId="165" fontId="56" fillId="0" borderId="3" xfId="3" applyNumberFormat="1" applyFont="1" applyBorder="1" applyAlignment="1">
      <alignment horizontal="center" vertical="center"/>
    </xf>
    <xf numFmtId="3" fontId="46" fillId="13" borderId="3" xfId="0" applyNumberFormat="1" applyFont="1" applyFill="1" applyBorder="1" applyAlignment="1">
      <alignment horizontal="center" vertical="center"/>
    </xf>
    <xf numFmtId="165" fontId="56" fillId="13" borderId="3" xfId="3" applyNumberFormat="1" applyFont="1" applyFill="1" applyBorder="1" applyAlignment="1">
      <alignment horizontal="center" vertical="center"/>
    </xf>
    <xf numFmtId="0" fontId="45" fillId="2" borderId="7" xfId="0" applyFont="1" applyFill="1" applyBorder="1" applyAlignment="1">
      <alignment vertical="center"/>
    </xf>
    <xf numFmtId="0" fontId="45" fillId="2" borderId="11" xfId="0" applyFont="1" applyFill="1" applyBorder="1" applyAlignment="1">
      <alignment horizontal="center" vertical="center"/>
    </xf>
    <xf numFmtId="0" fontId="46" fillId="13" borderId="4" xfId="0" applyNumberFormat="1" applyFont="1" applyFill="1" applyBorder="1" applyAlignment="1">
      <alignment horizontal="left" vertical="center"/>
    </xf>
    <xf numFmtId="3" fontId="46" fillId="13" borderId="7" xfId="0" applyNumberFormat="1" applyFont="1" applyFill="1" applyBorder="1" applyAlignment="1">
      <alignment horizontal="center" vertical="center"/>
    </xf>
    <xf numFmtId="3" fontId="46" fillId="13" borderId="4" xfId="0" applyNumberFormat="1" applyFont="1" applyFill="1" applyBorder="1" applyAlignment="1">
      <alignment horizontal="center" vertical="center"/>
    </xf>
    <xf numFmtId="0" fontId="46" fillId="13" borderId="5" xfId="0" applyNumberFormat="1" applyFont="1" applyFill="1" applyBorder="1" applyAlignment="1">
      <alignment horizontal="left" vertical="center"/>
    </xf>
    <xf numFmtId="3" fontId="46" fillId="13" borderId="9" xfId="0" applyNumberFormat="1" applyFont="1" applyFill="1" applyBorder="1" applyAlignment="1">
      <alignment horizontal="center" vertical="center"/>
    </xf>
    <xf numFmtId="3" fontId="46" fillId="13" borderId="5" xfId="0" applyNumberFormat="1" applyFont="1" applyFill="1" applyBorder="1" applyAlignment="1">
      <alignment horizontal="center" vertical="center"/>
    </xf>
    <xf numFmtId="0" fontId="42" fillId="13" borderId="1" xfId="0" applyNumberFormat="1" applyFont="1" applyFill="1" applyBorder="1" applyAlignment="1">
      <alignment horizontal="left" vertical="center"/>
    </xf>
    <xf numFmtId="165" fontId="56" fillId="13" borderId="4" xfId="3" applyNumberFormat="1" applyFont="1" applyFill="1" applyBorder="1" applyAlignment="1">
      <alignment horizontal="center" vertical="center"/>
    </xf>
    <xf numFmtId="165" fontId="56" fillId="13" borderId="5" xfId="3" applyNumberFormat="1" applyFont="1" applyFill="1" applyBorder="1" applyAlignment="1">
      <alignment horizontal="center" vertical="center"/>
    </xf>
    <xf numFmtId="0" fontId="46" fillId="13" borderId="15" xfId="0" applyNumberFormat="1" applyFont="1" applyFill="1" applyBorder="1" applyAlignment="1">
      <alignment horizontal="left" vertical="center"/>
    </xf>
    <xf numFmtId="165" fontId="56" fillId="13" borderId="15" xfId="3" applyNumberFormat="1" applyFont="1" applyFill="1" applyBorder="1" applyAlignment="1">
      <alignment horizontal="center" vertical="center"/>
    </xf>
    <xf numFmtId="169" fontId="45" fillId="0" borderId="4" xfId="0" applyNumberFormat="1" applyFont="1" applyBorder="1" applyAlignment="1">
      <alignment horizontal="center" vertical="center"/>
    </xf>
    <xf numFmtId="165" fontId="48" fillId="0" borderId="15" xfId="3" applyNumberFormat="1" applyFont="1" applyBorder="1" applyAlignment="1">
      <alignment horizontal="center" vertical="center"/>
    </xf>
    <xf numFmtId="169" fontId="42" fillId="0" borderId="4" xfId="1" applyNumberFormat="1" applyFont="1" applyBorder="1" applyAlignment="1">
      <alignment horizontal="center" vertical="center"/>
    </xf>
    <xf numFmtId="0" fontId="45" fillId="2" borderId="1" xfId="0" applyFont="1" applyFill="1" applyBorder="1" applyAlignment="1">
      <alignment horizontal="center" vertical="center"/>
    </xf>
    <xf numFmtId="0" fontId="15" fillId="0" borderId="0" xfId="0" applyFont="1" applyFill="1" applyBorder="1" applyAlignment="1">
      <alignment horizontal="left" vertical="center" wrapText="1"/>
    </xf>
    <xf numFmtId="0" fontId="78" fillId="0" borderId="0" xfId="0" applyFont="1" applyAlignment="1">
      <alignment horizontal="left" wrapText="1"/>
    </xf>
    <xf numFmtId="0" fontId="44" fillId="0" borderId="0" xfId="0" applyFont="1" applyBorder="1" applyAlignment="1">
      <alignment horizontal="left" vertical="center" wrapText="1"/>
    </xf>
    <xf numFmtId="0" fontId="105" fillId="0" borderId="0" xfId="0" applyFont="1" applyAlignment="1">
      <alignment horizontal="left" wrapText="1"/>
    </xf>
    <xf numFmtId="0" fontId="79" fillId="0" borderId="0" xfId="0" applyFont="1" applyAlignment="1">
      <alignment horizontal="left" wrapText="1"/>
    </xf>
    <xf numFmtId="3" fontId="46" fillId="2" borderId="3" xfId="0" applyNumberFormat="1" applyFont="1" applyFill="1" applyBorder="1" applyAlignment="1">
      <alignment horizontal="center" vertical="center"/>
    </xf>
    <xf numFmtId="3" fontId="46" fillId="2" borderId="1" xfId="0" applyNumberFormat="1" applyFont="1" applyFill="1" applyBorder="1" applyAlignment="1">
      <alignment horizontal="center" vertical="center"/>
    </xf>
    <xf numFmtId="3" fontId="42" fillId="2" borderId="1" xfId="0" applyNumberFormat="1" applyFont="1" applyFill="1" applyBorder="1" applyAlignment="1">
      <alignment horizontal="center" vertical="center"/>
    </xf>
    <xf numFmtId="165" fontId="56" fillId="2" borderId="3" xfId="3" applyNumberFormat="1" applyFont="1" applyFill="1" applyBorder="1" applyAlignment="1">
      <alignment horizontal="center" vertical="center"/>
    </xf>
    <xf numFmtId="165" fontId="56" fillId="2" borderId="1" xfId="3" applyNumberFormat="1" applyFont="1" applyFill="1" applyBorder="1" applyAlignment="1">
      <alignment horizontal="center" vertical="center"/>
    </xf>
    <xf numFmtId="165" fontId="57" fillId="2" borderId="1" xfId="3" applyNumberFormat="1" applyFont="1" applyFill="1" applyBorder="1" applyAlignment="1">
      <alignment horizontal="center" vertical="center"/>
    </xf>
    <xf numFmtId="0" fontId="46" fillId="2" borderId="4" xfId="0" applyNumberFormat="1" applyFont="1" applyFill="1" applyBorder="1" applyAlignment="1">
      <alignment horizontal="left" vertical="center"/>
    </xf>
    <xf numFmtId="3" fontId="46" fillId="2" borderId="7" xfId="0" applyNumberFormat="1" applyFont="1" applyFill="1" applyBorder="1" applyAlignment="1">
      <alignment horizontal="center" vertical="center"/>
    </xf>
    <xf numFmtId="3" fontId="46" fillId="2" borderId="4" xfId="0" applyNumberFormat="1" applyFont="1" applyFill="1" applyBorder="1" applyAlignment="1">
      <alignment horizontal="center" vertical="center"/>
    </xf>
    <xf numFmtId="0" fontId="46" fillId="2" borderId="5" xfId="0" applyNumberFormat="1" applyFont="1" applyFill="1" applyBorder="1" applyAlignment="1">
      <alignment horizontal="left" vertical="center"/>
    </xf>
    <xf numFmtId="3" fontId="46" fillId="2" borderId="9" xfId="0" applyNumberFormat="1" applyFont="1" applyFill="1" applyBorder="1" applyAlignment="1">
      <alignment horizontal="center" vertical="center"/>
    </xf>
    <xf numFmtId="3" fontId="46" fillId="2" borderId="5" xfId="0" applyNumberFormat="1" applyFont="1" applyFill="1" applyBorder="1" applyAlignment="1">
      <alignment horizontal="center" vertical="center"/>
    </xf>
    <xf numFmtId="3" fontId="46" fillId="2" borderId="11" xfId="0" applyNumberFormat="1" applyFont="1" applyFill="1" applyBorder="1" applyAlignment="1">
      <alignment horizontal="center" vertical="center"/>
    </xf>
    <xf numFmtId="3" fontId="46" fillId="2" borderId="15" xfId="0" applyNumberFormat="1" applyFont="1" applyFill="1" applyBorder="1" applyAlignment="1">
      <alignment horizontal="center" vertical="center"/>
    </xf>
    <xf numFmtId="0" fontId="42" fillId="2" borderId="1" xfId="0" applyNumberFormat="1" applyFont="1" applyFill="1" applyBorder="1" applyAlignment="1">
      <alignment horizontal="left" vertical="center"/>
    </xf>
    <xf numFmtId="3" fontId="42" fillId="2" borderId="3" xfId="0" applyNumberFormat="1" applyFont="1" applyFill="1" applyBorder="1" applyAlignment="1">
      <alignment horizontal="center" vertical="center"/>
    </xf>
    <xf numFmtId="0" fontId="46" fillId="2" borderId="5" xfId="0" applyFont="1" applyFill="1" applyBorder="1" applyAlignment="1">
      <alignment horizontal="left" vertical="center"/>
    </xf>
    <xf numFmtId="165" fontId="56" fillId="2" borderId="4" xfId="3" applyNumberFormat="1" applyFont="1" applyFill="1" applyBorder="1" applyAlignment="1">
      <alignment horizontal="center" vertical="center"/>
    </xf>
    <xf numFmtId="165" fontId="56" fillId="2" borderId="5" xfId="3" applyNumberFormat="1" applyFont="1" applyFill="1" applyBorder="1" applyAlignment="1">
      <alignment horizontal="center" vertical="center"/>
    </xf>
    <xf numFmtId="0" fontId="46" fillId="2" borderId="15" xfId="0" applyNumberFormat="1" applyFont="1" applyFill="1" applyBorder="1" applyAlignment="1">
      <alignment horizontal="left" vertical="center"/>
    </xf>
    <xf numFmtId="165" fontId="56" fillId="2" borderId="15" xfId="3" applyNumberFormat="1" applyFont="1" applyFill="1" applyBorder="1" applyAlignment="1">
      <alignment horizontal="center" vertical="center"/>
    </xf>
    <xf numFmtId="3" fontId="46" fillId="13" borderId="4" xfId="3" applyNumberFormat="1" applyFont="1" applyFill="1" applyBorder="1" applyAlignment="1">
      <alignment horizontal="center" vertical="center"/>
    </xf>
    <xf numFmtId="3" fontId="46" fillId="13" borderId="5" xfId="3" applyNumberFormat="1" applyFont="1" applyFill="1" applyBorder="1" applyAlignment="1">
      <alignment horizontal="center" vertical="center"/>
    </xf>
    <xf numFmtId="3" fontId="46" fillId="13" borderId="15" xfId="3" applyNumberFormat="1" applyFont="1" applyFill="1" applyBorder="1" applyAlignment="1">
      <alignment horizontal="center" vertical="center"/>
    </xf>
    <xf numFmtId="3" fontId="42" fillId="13" borderId="1" xfId="3" applyNumberFormat="1" applyFont="1" applyFill="1" applyBorder="1" applyAlignment="1">
      <alignment horizontal="center" vertical="center"/>
    </xf>
    <xf numFmtId="3" fontId="42" fillId="13" borderId="3" xfId="3" applyNumberFormat="1" applyFont="1" applyFill="1" applyBorder="1" applyAlignment="1">
      <alignment horizontal="center" vertical="center"/>
    </xf>
    <xf numFmtId="0" fontId="46" fillId="13" borderId="4" xfId="0" applyFont="1" applyFill="1" applyBorder="1" applyAlignment="1">
      <alignment horizontal="left" vertical="center"/>
    </xf>
    <xf numFmtId="3" fontId="42" fillId="2" borderId="2" xfId="0" applyNumberFormat="1" applyFont="1" applyFill="1" applyBorder="1" applyAlignment="1">
      <alignment horizontal="center" vertical="center"/>
    </xf>
    <xf numFmtId="165" fontId="57" fillId="2" borderId="2" xfId="3" applyNumberFormat="1" applyFont="1" applyFill="1" applyBorder="1" applyAlignment="1">
      <alignment horizontal="center" vertical="center"/>
    </xf>
    <xf numFmtId="165" fontId="57" fillId="0" borderId="4" xfId="3" applyNumberFormat="1" applyFont="1" applyBorder="1" applyAlignment="1">
      <alignment horizontal="center" vertical="center"/>
    </xf>
    <xf numFmtId="3" fontId="42" fillId="13" borderId="2" xfId="0" applyNumberFormat="1" applyFont="1" applyFill="1" applyBorder="1" applyAlignment="1">
      <alignment horizontal="center" vertical="center"/>
    </xf>
    <xf numFmtId="165" fontId="57" fillId="13" borderId="2" xfId="3" applyNumberFormat="1" applyFont="1" applyFill="1" applyBorder="1" applyAlignment="1">
      <alignment horizontal="center" vertical="center"/>
    </xf>
    <xf numFmtId="3" fontId="46" fillId="15" borderId="4" xfId="0" applyNumberFormat="1" applyFont="1" applyFill="1" applyBorder="1" applyAlignment="1">
      <alignment horizontal="center" vertical="center"/>
    </xf>
    <xf numFmtId="3" fontId="46" fillId="15" borderId="5" xfId="0" applyNumberFormat="1" applyFont="1" applyFill="1" applyBorder="1" applyAlignment="1">
      <alignment horizontal="center" vertical="center"/>
    </xf>
    <xf numFmtId="165" fontId="56" fillId="15" borderId="5" xfId="3" applyNumberFormat="1" applyFont="1" applyFill="1" applyBorder="1" applyAlignment="1">
      <alignment horizontal="center" vertical="center"/>
    </xf>
    <xf numFmtId="3" fontId="46" fillId="2" borderId="6" xfId="0" applyNumberFormat="1" applyFont="1" applyFill="1" applyBorder="1" applyAlignment="1">
      <alignment horizontal="center" vertical="center"/>
    </xf>
    <xf numFmtId="3" fontId="46" fillId="2" borderId="8" xfId="0" applyNumberFormat="1" applyFont="1" applyFill="1" applyBorder="1" applyAlignment="1">
      <alignment horizontal="center" vertical="center"/>
    </xf>
    <xf numFmtId="3" fontId="46" fillId="2" borderId="10" xfId="0" applyNumberFormat="1" applyFont="1" applyFill="1" applyBorder="1" applyAlignment="1">
      <alignment horizontal="center" vertical="center"/>
    </xf>
    <xf numFmtId="165" fontId="56" fillId="2" borderId="6" xfId="3" applyNumberFormat="1" applyFont="1" applyFill="1" applyBorder="1" applyAlignment="1">
      <alignment horizontal="center" vertical="center"/>
    </xf>
    <xf numFmtId="165" fontId="56" fillId="2" borderId="8" xfId="3" applyNumberFormat="1" applyFont="1" applyFill="1" applyBorder="1" applyAlignment="1">
      <alignment horizontal="center" vertical="center"/>
    </xf>
    <xf numFmtId="165" fontId="56" fillId="2" borderId="10" xfId="3" applyNumberFormat="1" applyFont="1" applyFill="1" applyBorder="1" applyAlignment="1">
      <alignment horizontal="center" vertical="center"/>
    </xf>
    <xf numFmtId="3" fontId="42" fillId="4" borderId="5" xfId="0" applyNumberFormat="1" applyFont="1" applyFill="1" applyBorder="1" applyAlignment="1">
      <alignment horizontal="center" vertical="center"/>
    </xf>
    <xf numFmtId="3" fontId="42" fillId="4" borderId="4" xfId="0" applyNumberFormat="1" applyFont="1" applyFill="1" applyBorder="1" applyAlignment="1">
      <alignment horizontal="center" vertical="center"/>
    </xf>
    <xf numFmtId="165" fontId="57" fillId="4" borderId="5" xfId="3" applyNumberFormat="1" applyFont="1" applyFill="1" applyBorder="1" applyAlignment="1">
      <alignment horizontal="center" vertical="center"/>
    </xf>
    <xf numFmtId="3" fontId="42" fillId="15" borderId="4" xfId="0" applyNumberFormat="1" applyFont="1" applyFill="1" applyBorder="1" applyAlignment="1">
      <alignment horizontal="center" vertical="center"/>
    </xf>
    <xf numFmtId="3" fontId="42" fillId="15" borderId="5" xfId="0" applyNumberFormat="1" applyFont="1" applyFill="1" applyBorder="1" applyAlignment="1">
      <alignment horizontal="center" vertical="center"/>
    </xf>
    <xf numFmtId="165" fontId="57" fillId="15" borderId="15" xfId="3" applyNumberFormat="1" applyFont="1" applyFill="1" applyBorder="1" applyAlignment="1">
      <alignment horizontal="center" vertical="center"/>
    </xf>
    <xf numFmtId="3" fontId="46" fillId="13" borderId="6" xfId="0" applyNumberFormat="1" applyFont="1" applyFill="1" applyBorder="1" applyAlignment="1">
      <alignment horizontal="center" vertical="center"/>
    </xf>
    <xf numFmtId="3" fontId="46" fillId="13" borderId="8" xfId="0" applyNumberFormat="1" applyFont="1" applyFill="1" applyBorder="1" applyAlignment="1">
      <alignment horizontal="center" vertical="center"/>
    </xf>
    <xf numFmtId="3" fontId="46" fillId="13" borderId="6" xfId="3" applyNumberFormat="1" applyFont="1" applyFill="1" applyBorder="1" applyAlignment="1">
      <alignment horizontal="center" vertical="center"/>
    </xf>
    <xf numFmtId="3" fontId="46" fillId="13" borderId="8" xfId="3" applyNumberFormat="1" applyFont="1" applyFill="1" applyBorder="1" applyAlignment="1">
      <alignment horizontal="center" vertical="center"/>
    </xf>
    <xf numFmtId="3" fontId="46" fillId="13" borderId="10" xfId="3" applyNumberFormat="1" applyFont="1" applyFill="1" applyBorder="1" applyAlignment="1">
      <alignment horizontal="center" vertical="center"/>
    </xf>
    <xf numFmtId="3" fontId="42" fillId="13" borderId="2" xfId="3" applyNumberFormat="1" applyFont="1" applyFill="1" applyBorder="1" applyAlignment="1">
      <alignment horizontal="center" vertical="center"/>
    </xf>
    <xf numFmtId="165" fontId="56" fillId="13" borderId="6" xfId="3" applyNumberFormat="1" applyFont="1" applyFill="1" applyBorder="1" applyAlignment="1">
      <alignment horizontal="center" vertical="center"/>
    </xf>
    <xf numFmtId="165" fontId="56" fillId="13" borderId="8" xfId="3" applyNumberFormat="1" applyFont="1" applyFill="1" applyBorder="1" applyAlignment="1">
      <alignment horizontal="center" vertical="center"/>
    </xf>
    <xf numFmtId="165" fontId="56" fillId="13" borderId="10" xfId="3" applyNumberFormat="1" applyFont="1" applyFill="1" applyBorder="1" applyAlignment="1">
      <alignment horizontal="center" vertical="center"/>
    </xf>
    <xf numFmtId="165" fontId="57" fillId="15" borderId="5" xfId="3" applyNumberFormat="1" applyFont="1" applyFill="1" applyBorder="1" applyAlignment="1">
      <alignment horizontal="center" vertical="center"/>
    </xf>
    <xf numFmtId="0" fontId="68" fillId="0" borderId="0" xfId="8" applyFont="1" applyFill="1" applyAlignment="1"/>
    <xf numFmtId="0" fontId="44" fillId="0" borderId="0" xfId="0" applyFont="1" applyBorder="1" applyAlignment="1">
      <alignment horizontal="center" wrapText="1"/>
    </xf>
    <xf numFmtId="0" fontId="79" fillId="0" borderId="0" xfId="0" quotePrefix="1" applyFont="1" applyFill="1" applyAlignment="1"/>
    <xf numFmtId="0" fontId="79" fillId="0" borderId="0" xfId="0" applyFont="1" applyFill="1" applyAlignment="1"/>
    <xf numFmtId="0" fontId="113" fillId="0" borderId="0" xfId="0" applyFont="1" applyAlignment="1">
      <alignment vertical="center"/>
    </xf>
    <xf numFmtId="0" fontId="114" fillId="0" borderId="0" xfId="0" applyFont="1" applyAlignment="1">
      <alignment horizontal="left" vertical="center"/>
    </xf>
    <xf numFmtId="0" fontId="114" fillId="0" borderId="0" xfId="0" applyNumberFormat="1" applyFont="1" applyFill="1" applyAlignment="1">
      <alignment vertical="center"/>
    </xf>
    <xf numFmtId="0" fontId="79" fillId="0" borderId="0" xfId="0" applyFont="1" applyAlignment="1">
      <alignment horizontal="left"/>
    </xf>
    <xf numFmtId="0" fontId="115" fillId="0" borderId="0" xfId="0" applyFont="1" applyAlignment="1">
      <alignment horizontal="left" vertical="center" indent="1"/>
    </xf>
    <xf numFmtId="0" fontId="116" fillId="0" borderId="0" xfId="0" applyFont="1" applyAlignment="1">
      <alignment horizontal="left" vertical="center" indent="1"/>
    </xf>
    <xf numFmtId="0" fontId="115" fillId="0" borderId="0" xfId="0" applyFont="1" applyAlignment="1">
      <alignment horizontal="left" vertical="center" indent="2"/>
    </xf>
    <xf numFmtId="0" fontId="113" fillId="0" borderId="0" xfId="0" applyFont="1" applyAlignment="1">
      <alignment horizontal="left" wrapText="1"/>
    </xf>
    <xf numFmtId="0" fontId="115" fillId="0" borderId="0" xfId="0" applyFont="1"/>
    <xf numFmtId="0" fontId="44" fillId="0" borderId="0" xfId="0" applyFont="1" applyBorder="1" applyAlignment="1">
      <alignment horizontal="left" vertical="center" wrapText="1"/>
    </xf>
    <xf numFmtId="175"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167" fontId="46" fillId="0" borderId="0" xfId="0" applyNumberFormat="1" applyFont="1" applyFill="1" applyBorder="1" applyAlignment="1">
      <alignment horizontal="center" vertical="center"/>
    </xf>
    <xf numFmtId="0" fontId="44" fillId="5" borderId="4" xfId="0" applyFont="1" applyFill="1" applyBorder="1" applyAlignment="1">
      <alignment horizontal="center" vertical="center"/>
    </xf>
    <xf numFmtId="0" fontId="78" fillId="0" borderId="0" xfId="0" applyFont="1" applyBorder="1" applyAlignment="1">
      <alignment horizontal="left"/>
    </xf>
    <xf numFmtId="0" fontId="78" fillId="0" borderId="0" xfId="0" applyFont="1" applyFill="1" applyAlignment="1">
      <alignment horizontal="left" vertical="center" wrapText="1"/>
    </xf>
    <xf numFmtId="0" fontId="79" fillId="0" borderId="0" xfId="0" applyFont="1" applyAlignment="1">
      <alignment horizontal="left" wrapText="1"/>
    </xf>
    <xf numFmtId="0" fontId="2" fillId="0" borderId="0" xfId="0" applyFont="1" applyBorder="1" applyAlignment="1">
      <alignment horizontal="left" vertical="center" wrapText="1"/>
    </xf>
    <xf numFmtId="0" fontId="23" fillId="0" borderId="0" xfId="0" applyFont="1" applyBorder="1" applyAlignment="1">
      <alignment horizontal="left"/>
    </xf>
    <xf numFmtId="0" fontId="44" fillId="0" borderId="0" xfId="0" applyFont="1" applyBorder="1" applyAlignment="1">
      <alignment horizontal="left" vertical="center" wrapText="1"/>
    </xf>
    <xf numFmtId="0" fontId="42" fillId="0" borderId="15" xfId="0" applyFont="1" applyFill="1" applyBorder="1" applyAlignment="1">
      <alignment vertical="center"/>
    </xf>
    <xf numFmtId="169" fontId="42" fillId="0" borderId="15" xfId="1" applyNumberFormat="1" applyFont="1" applyFill="1" applyBorder="1" applyAlignment="1">
      <alignment horizontal="center" vertical="center"/>
    </xf>
    <xf numFmtId="0" fontId="5" fillId="0" borderId="0" xfId="2" applyBorder="1" applyAlignment="1" applyProtection="1">
      <alignment horizontal="left"/>
    </xf>
    <xf numFmtId="0" fontId="29" fillId="0" borderId="0" xfId="2" applyFont="1" applyAlignment="1" applyProtection="1">
      <alignment horizontal="left" vertical="center"/>
    </xf>
    <xf numFmtId="0" fontId="29" fillId="0" borderId="0" xfId="2" applyFont="1" applyBorder="1" applyAlignment="1" applyProtection="1">
      <alignment horizontal="left"/>
    </xf>
    <xf numFmtId="0" fontId="29" fillId="0" borderId="0" xfId="2" quotePrefix="1" applyFont="1" applyAlignment="1" applyProtection="1">
      <alignment horizontal="left" vertical="center"/>
    </xf>
    <xf numFmtId="0" fontId="29" fillId="0" borderId="0" xfId="2" quotePrefix="1" applyFont="1" applyAlignment="1" applyProtection="1">
      <alignment horizontal="left" vertical="center" wrapText="1"/>
    </xf>
    <xf numFmtId="0" fontId="69" fillId="0" borderId="0" xfId="0" applyFont="1" applyAlignment="1">
      <alignment horizontal="left" vertical="center"/>
    </xf>
    <xf numFmtId="0" fontId="71" fillId="0" borderId="0" xfId="0" applyFont="1" applyBorder="1" applyAlignment="1">
      <alignment horizontal="left"/>
    </xf>
    <xf numFmtId="0" fontId="29" fillId="0" borderId="0" xfId="2" quotePrefix="1" applyFont="1" applyAlignment="1" applyProtection="1"/>
    <xf numFmtId="0" fontId="28" fillId="0" borderId="0" xfId="0" applyFont="1" applyBorder="1" applyAlignment="1">
      <alignment horizontal="left" vertical="center" wrapText="1"/>
    </xf>
    <xf numFmtId="3" fontId="28" fillId="0" borderId="0" xfId="0" applyNumberFormat="1" applyFont="1"/>
    <xf numFmtId="3" fontId="18" fillId="0" borderId="0" xfId="0" applyNumberFormat="1" applyFont="1"/>
    <xf numFmtId="166" fontId="18" fillId="0" borderId="0" xfId="0" applyNumberFormat="1" applyFont="1"/>
    <xf numFmtId="0" fontId="29" fillId="0" borderId="0" xfId="2" quotePrefix="1" applyFont="1" applyBorder="1" applyAlignment="1" applyProtection="1"/>
    <xf numFmtId="167" fontId="46" fillId="0" borderId="0" xfId="1" applyNumberFormat="1" applyFont="1" applyFill="1" applyBorder="1" applyAlignment="1">
      <alignment horizontal="center" vertical="center"/>
    </xf>
    <xf numFmtId="0" fontId="79" fillId="5" borderId="0" xfId="0" applyFont="1" applyFill="1" applyAlignment="1"/>
    <xf numFmtId="0" fontId="0" fillId="0" borderId="0" xfId="0" applyFont="1" applyFill="1" applyAlignment="1">
      <alignment wrapText="1"/>
    </xf>
    <xf numFmtId="0" fontId="68" fillId="0" borderId="0" xfId="0" applyFont="1" applyFill="1" applyBorder="1" applyAlignment="1">
      <alignment horizontal="right" vertical="center" wrapText="1"/>
    </xf>
    <xf numFmtId="0" fontId="0" fillId="0" borderId="0" xfId="0" applyFont="1" applyFill="1" applyBorder="1" applyAlignment="1">
      <alignment wrapText="1"/>
    </xf>
    <xf numFmtId="0" fontId="0" fillId="0" borderId="0" xfId="0" applyAlignment="1">
      <alignment vertical="top"/>
    </xf>
    <xf numFmtId="0" fontId="44" fillId="0" borderId="1" xfId="0" applyFont="1" applyBorder="1" applyAlignment="1">
      <alignment horizontal="left" vertical="center" wrapText="1"/>
    </xf>
    <xf numFmtId="0" fontId="46" fillId="0" borderId="1" xfId="0" applyFont="1" applyBorder="1" applyAlignment="1">
      <alignment horizontal="left" vertical="center" wrapText="1"/>
    </xf>
    <xf numFmtId="0" fontId="45" fillId="2"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75" fillId="0" borderId="1" xfId="0" applyFont="1" applyBorder="1" applyAlignment="1">
      <alignment horizontal="left" vertical="center" wrapText="1"/>
    </xf>
    <xf numFmtId="0" fontId="119" fillId="0" borderId="0" xfId="0" applyFont="1" applyAlignment="1">
      <alignment horizontal="left"/>
    </xf>
    <xf numFmtId="0" fontId="44" fillId="4" borderId="1" xfId="0" applyFont="1" applyFill="1" applyBorder="1" applyAlignment="1">
      <alignment horizontal="left" vertical="center"/>
    </xf>
    <xf numFmtId="165" fontId="47" fillId="0" borderId="1" xfId="0" applyNumberFormat="1" applyFont="1" applyBorder="1" applyAlignment="1">
      <alignment horizontal="center" vertical="center"/>
    </xf>
    <xf numFmtId="165" fontId="47" fillId="4" borderId="1" xfId="0" applyNumberFormat="1" applyFont="1" applyFill="1" applyBorder="1" applyAlignment="1">
      <alignment horizontal="center" vertical="center"/>
    </xf>
    <xf numFmtId="3" fontId="18" fillId="0" borderId="0" xfId="0" applyNumberFormat="1" applyFont="1" applyFill="1" applyBorder="1" applyAlignment="1">
      <alignment horizontal="left" vertical="center"/>
    </xf>
    <xf numFmtId="0" fontId="0" fillId="0" borderId="0" xfId="0" applyFont="1"/>
    <xf numFmtId="165" fontId="47" fillId="0" borderId="4" xfId="0" applyNumberFormat="1" applyFont="1" applyBorder="1" applyAlignment="1">
      <alignment horizontal="center" vertical="center"/>
    </xf>
    <xf numFmtId="165" fontId="47" fillId="0" borderId="5" xfId="0" applyNumberFormat="1" applyFont="1" applyBorder="1" applyAlignment="1">
      <alignment horizontal="center" vertical="center"/>
    </xf>
    <xf numFmtId="165" fontId="47" fillId="0" borderId="15" xfId="0" applyNumberFormat="1" applyFont="1" applyBorder="1" applyAlignment="1">
      <alignment horizontal="center" vertical="center"/>
    </xf>
    <xf numFmtId="165" fontId="47" fillId="4" borderId="4" xfId="0" applyNumberFormat="1" applyFont="1" applyFill="1" applyBorder="1" applyAlignment="1">
      <alignment horizontal="center" vertical="center"/>
    </xf>
    <xf numFmtId="165" fontId="44" fillId="4" borderId="4" xfId="0" applyNumberFormat="1" applyFont="1" applyFill="1" applyBorder="1" applyAlignment="1">
      <alignment horizontal="center" vertical="center"/>
    </xf>
    <xf numFmtId="165" fontId="47" fillId="3" borderId="4" xfId="0" applyNumberFormat="1" applyFont="1" applyFill="1" applyBorder="1" applyAlignment="1">
      <alignment horizontal="center" vertical="center"/>
    </xf>
    <xf numFmtId="165" fontId="47" fillId="3" borderId="5" xfId="0" applyNumberFormat="1" applyFont="1" applyFill="1" applyBorder="1" applyAlignment="1">
      <alignment horizontal="center" vertical="center"/>
    </xf>
    <xf numFmtId="165" fontId="47" fillId="3" borderId="1" xfId="0" applyNumberFormat="1" applyFont="1" applyFill="1" applyBorder="1" applyAlignment="1">
      <alignment horizontal="center" vertical="center"/>
    </xf>
    <xf numFmtId="165" fontId="47" fillId="4" borderId="2" xfId="0" applyNumberFormat="1" applyFont="1" applyFill="1" applyBorder="1" applyAlignment="1">
      <alignment horizontal="center" vertical="center"/>
    </xf>
    <xf numFmtId="0" fontId="44" fillId="0" borderId="4" xfId="0" applyFont="1" applyFill="1" applyBorder="1" applyAlignment="1">
      <alignment horizontal="left" vertical="center" wrapText="1"/>
    </xf>
    <xf numFmtId="10" fontId="44" fillId="0" borderId="7" xfId="0" applyNumberFormat="1" applyFont="1" applyFill="1" applyBorder="1" applyAlignment="1">
      <alignment horizontal="center" vertical="center"/>
    </xf>
    <xf numFmtId="10" fontId="47" fillId="0" borderId="7" xfId="0" applyNumberFormat="1" applyFont="1" applyFill="1" applyBorder="1" applyAlignment="1">
      <alignment horizontal="center" vertical="center"/>
    </xf>
    <xf numFmtId="165" fontId="47" fillId="0" borderId="15" xfId="0" applyNumberFormat="1" applyFont="1" applyBorder="1" applyAlignment="1">
      <alignment horizontal="center" vertical="center"/>
    </xf>
    <xf numFmtId="0" fontId="49" fillId="0" borderId="0" xfId="2" quotePrefix="1" applyNumberFormat="1" applyFont="1" applyAlignment="1" applyProtection="1"/>
    <xf numFmtId="165" fontId="44" fillId="4" borderId="5" xfId="0" applyNumberFormat="1" applyFont="1" applyFill="1" applyBorder="1" applyAlignment="1">
      <alignment horizontal="center" vertical="center"/>
    </xf>
    <xf numFmtId="0" fontId="46" fillId="0" borderId="15" xfId="0" applyFont="1" applyBorder="1" applyAlignment="1">
      <alignment horizontal="center" vertical="center"/>
    </xf>
    <xf numFmtId="165" fontId="48" fillId="4" borderId="15" xfId="0" applyNumberFormat="1" applyFont="1" applyFill="1" applyBorder="1" applyAlignment="1">
      <alignment horizontal="center" vertical="center"/>
    </xf>
    <xf numFmtId="165" fontId="48" fillId="0" borderId="10" xfId="0" applyNumberFormat="1" applyFont="1" applyFill="1" applyBorder="1" applyAlignment="1">
      <alignment horizontal="center" vertical="center"/>
    </xf>
    <xf numFmtId="165" fontId="47" fillId="3" borderId="6" xfId="0" applyNumberFormat="1" applyFont="1" applyFill="1" applyBorder="1" applyAlignment="1">
      <alignment horizontal="center" vertical="center"/>
    </xf>
    <xf numFmtId="165" fontId="47" fillId="3" borderId="8" xfId="0" applyNumberFormat="1" applyFont="1" applyFill="1" applyBorder="1" applyAlignment="1">
      <alignment horizontal="center" vertical="center"/>
    </xf>
    <xf numFmtId="0" fontId="71" fillId="0" borderId="0" xfId="0" applyFont="1" applyAlignment="1">
      <alignment horizontal="left" vertical="center" wrapText="1"/>
    </xf>
    <xf numFmtId="0" fontId="118" fillId="16" borderId="0" xfId="0" applyFont="1" applyFill="1" applyAlignment="1">
      <alignment horizontal="center" vertical="center" wrapText="1"/>
    </xf>
    <xf numFmtId="0" fontId="99" fillId="16" borderId="0" xfId="0" applyFont="1" applyFill="1" applyAlignment="1">
      <alignment horizontal="center" vertical="center" wrapText="1"/>
    </xf>
    <xf numFmtId="0" fontId="46" fillId="0" borderId="0" xfId="2" quotePrefix="1" applyFont="1" applyAlignment="1" applyProtection="1">
      <alignment horizontal="left" wrapText="1"/>
    </xf>
    <xf numFmtId="0" fontId="46" fillId="0" borderId="0" xfId="2" quotePrefix="1" applyFont="1" applyAlignment="1" applyProtection="1">
      <alignment horizontal="left" vertical="center" wrapText="1"/>
    </xf>
    <xf numFmtId="0" fontId="46" fillId="5" borderId="1" xfId="0" applyFont="1" applyFill="1" applyBorder="1" applyAlignment="1">
      <alignment horizontal="left" vertical="center"/>
    </xf>
    <xf numFmtId="0" fontId="46" fillId="5" borderId="2" xfId="0" applyFont="1" applyFill="1" applyBorder="1" applyAlignment="1">
      <alignment horizontal="left" vertical="center"/>
    </xf>
    <xf numFmtId="3" fontId="44" fillId="5" borderId="2" xfId="0" applyNumberFormat="1" applyFont="1" applyFill="1" applyBorder="1" applyAlignment="1">
      <alignment horizontal="center" vertical="center"/>
    </xf>
    <xf numFmtId="3" fontId="44" fillId="5" borderId="3" xfId="0" applyNumberFormat="1" applyFont="1" applyFill="1" applyBorder="1" applyAlignment="1">
      <alignment horizontal="center" vertical="center"/>
    </xf>
    <xf numFmtId="3" fontId="44" fillId="5" borderId="1" xfId="0" applyNumberFormat="1" applyFont="1" applyFill="1" applyBorder="1" applyAlignment="1">
      <alignment horizontal="center" vertical="center"/>
    </xf>
    <xf numFmtId="0" fontId="45" fillId="2" borderId="2" xfId="0" applyFont="1" applyFill="1" applyBorder="1" applyAlignment="1">
      <alignment horizontal="left" vertical="center"/>
    </xf>
    <xf numFmtId="0" fontId="45" fillId="2" borderId="14" xfId="0" applyFont="1" applyFill="1" applyBorder="1" applyAlignment="1">
      <alignment horizontal="left" vertical="center"/>
    </xf>
    <xf numFmtId="0" fontId="45" fillId="2" borderId="3" xfId="0" applyFont="1" applyFill="1" applyBorder="1" applyAlignment="1">
      <alignment horizontal="left" vertical="center"/>
    </xf>
    <xf numFmtId="0" fontId="45" fillId="2" borderId="1" xfId="0" applyFont="1" applyFill="1" applyBorder="1" applyAlignment="1">
      <alignment horizontal="center" vertical="center"/>
    </xf>
    <xf numFmtId="0" fontId="45" fillId="2" borderId="2"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2" fillId="2" borderId="4" xfId="0" applyNumberFormat="1" applyFont="1" applyFill="1" applyBorder="1" applyAlignment="1">
      <alignment horizontal="center" vertical="center"/>
    </xf>
    <xf numFmtId="0" fontId="42" fillId="2" borderId="15" xfId="0" applyNumberFormat="1" applyFont="1" applyFill="1" applyBorder="1" applyAlignment="1">
      <alignment horizontal="center" vertical="center"/>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96" fillId="0" borderId="0" xfId="0" applyFont="1" applyAlignment="1">
      <alignment horizontal="left" vertical="center" wrapText="1"/>
    </xf>
    <xf numFmtId="0" fontId="42" fillId="11" borderId="4" xfId="0" applyNumberFormat="1" applyFont="1" applyFill="1" applyBorder="1" applyAlignment="1">
      <alignment horizontal="left" vertical="center"/>
    </xf>
    <xf numFmtId="0" fontId="44" fillId="11" borderId="15" xfId="0" applyFont="1" applyFill="1" applyBorder="1" applyAlignment="1">
      <alignment horizontal="left" vertical="center"/>
    </xf>
    <xf numFmtId="0" fontId="45" fillId="11" borderId="1" xfId="0" applyFont="1" applyFill="1" applyBorder="1" applyAlignment="1">
      <alignment horizontal="center" vertical="center"/>
    </xf>
    <xf numFmtId="0" fontId="42" fillId="2" borderId="4" xfId="0" applyNumberFormat="1" applyFont="1" applyFill="1" applyBorder="1" applyAlignment="1">
      <alignment horizontal="left" vertical="center"/>
    </xf>
    <xf numFmtId="0" fontId="44" fillId="2" borderId="15" xfId="0" applyFont="1" applyFill="1" applyBorder="1" applyAlignment="1">
      <alignment horizontal="left" vertical="center"/>
    </xf>
    <xf numFmtId="0" fontId="45" fillId="11" borderId="2" xfId="0" applyFont="1" applyFill="1" applyBorder="1" applyAlignment="1">
      <alignment horizontal="center" vertical="center" wrapText="1"/>
    </xf>
    <xf numFmtId="0" fontId="45" fillId="11" borderId="14" xfId="0" applyFont="1" applyFill="1" applyBorder="1" applyAlignment="1">
      <alignment horizontal="center" vertical="center" wrapText="1"/>
    </xf>
    <xf numFmtId="0" fontId="45" fillId="11" borderId="3" xfId="0" applyFont="1" applyFill="1" applyBorder="1" applyAlignment="1">
      <alignment horizontal="center" vertical="center" wrapText="1"/>
    </xf>
    <xf numFmtId="0" fontId="44" fillId="10" borderId="4" xfId="0" applyFont="1" applyFill="1" applyBorder="1" applyAlignment="1">
      <alignment horizontal="left" vertical="center" wrapText="1"/>
    </xf>
    <xf numFmtId="0" fontId="44" fillId="10" borderId="5" xfId="0" applyFont="1" applyFill="1" applyBorder="1" applyAlignment="1">
      <alignment horizontal="left" vertical="center" wrapText="1"/>
    </xf>
    <xf numFmtId="0" fontId="44" fillId="10" borderId="15" xfId="0" applyFont="1" applyFill="1" applyBorder="1" applyAlignment="1">
      <alignment horizontal="left" vertical="center" wrapText="1"/>
    </xf>
    <xf numFmtId="0" fontId="45" fillId="10" borderId="4" xfId="0" applyFont="1" applyFill="1" applyBorder="1" applyAlignment="1">
      <alignment horizontal="left" vertical="center" wrapText="1"/>
    </xf>
    <xf numFmtId="0" fontId="45" fillId="10" borderId="5" xfId="0" applyFont="1" applyFill="1" applyBorder="1" applyAlignment="1">
      <alignment horizontal="left" vertical="center" wrapText="1"/>
    </xf>
    <xf numFmtId="0" fontId="45" fillId="10" borderId="15" xfId="0" applyFont="1" applyFill="1" applyBorder="1" applyAlignment="1">
      <alignment horizontal="left" vertical="center" wrapText="1"/>
    </xf>
    <xf numFmtId="0" fontId="45" fillId="2" borderId="4" xfId="0" applyFont="1" applyFill="1" applyBorder="1" applyAlignment="1">
      <alignment horizontal="left" vertical="center"/>
    </xf>
    <xf numFmtId="0" fontId="45" fillId="2" borderId="15" xfId="0" applyFont="1" applyFill="1" applyBorder="1" applyAlignment="1">
      <alignment horizontal="left" vertical="center"/>
    </xf>
    <xf numFmtId="0" fontId="44" fillId="5" borderId="4" xfId="0" applyFont="1" applyFill="1" applyBorder="1" applyAlignment="1">
      <alignment horizontal="left" vertical="center" wrapText="1"/>
    </xf>
    <xf numFmtId="0" fontId="44" fillId="5" borderId="5" xfId="0" applyFont="1" applyFill="1" applyBorder="1" applyAlignment="1">
      <alignment horizontal="left" vertical="center" wrapText="1"/>
    </xf>
    <xf numFmtId="0" fontId="44" fillId="5" borderId="15" xfId="0" applyFont="1" applyFill="1" applyBorder="1" applyAlignment="1">
      <alignment horizontal="left" vertical="center" wrapText="1"/>
    </xf>
    <xf numFmtId="0" fontId="45" fillId="5" borderId="4" xfId="0" applyFont="1" applyFill="1" applyBorder="1" applyAlignment="1">
      <alignment horizontal="left" vertical="center" wrapText="1"/>
    </xf>
    <xf numFmtId="0" fontId="45" fillId="5" borderId="5" xfId="0" applyFont="1" applyFill="1" applyBorder="1" applyAlignment="1">
      <alignment horizontal="left" vertical="center" wrapText="1"/>
    </xf>
    <xf numFmtId="0" fontId="45" fillId="5" borderId="15" xfId="0" applyFont="1" applyFill="1" applyBorder="1" applyAlignment="1">
      <alignment horizontal="left" vertical="center" wrapText="1"/>
    </xf>
    <xf numFmtId="0" fontId="79" fillId="0" borderId="0" xfId="0" applyFont="1" applyFill="1" applyAlignment="1">
      <alignment horizontal="left" vertical="center" wrapText="1"/>
    </xf>
    <xf numFmtId="0" fontId="2" fillId="0" borderId="0" xfId="0" applyFont="1" applyBorder="1" applyAlignment="1">
      <alignment horizontal="center"/>
    </xf>
    <xf numFmtId="0" fontId="0" fillId="0" borderId="0" xfId="0" applyBorder="1" applyAlignment="1">
      <alignment horizontal="center"/>
    </xf>
    <xf numFmtId="0" fontId="78" fillId="0" borderId="0" xfId="0" applyFont="1" applyBorder="1" applyAlignment="1">
      <alignment horizontal="center"/>
    </xf>
    <xf numFmtId="0" fontId="18" fillId="0" borderId="0" xfId="0" applyFont="1" applyBorder="1" applyAlignment="1">
      <alignment horizontal="center"/>
    </xf>
    <xf numFmtId="0" fontId="42" fillId="2" borderId="6" xfId="0" applyFont="1" applyFill="1" applyBorder="1" applyAlignment="1">
      <alignment horizontal="left" vertical="center" wrapText="1"/>
    </xf>
    <xf numFmtId="0" fontId="42" fillId="2" borderId="12" xfId="0" applyFont="1" applyFill="1" applyBorder="1" applyAlignment="1">
      <alignment horizontal="left" vertical="center" wrapText="1"/>
    </xf>
    <xf numFmtId="0" fontId="42" fillId="2" borderId="10"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5" fillId="2" borderId="6"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45" fillId="2" borderId="7" xfId="0" applyFont="1" applyFill="1" applyBorder="1" applyAlignment="1">
      <alignment horizontal="left" vertical="center" wrapText="1"/>
    </xf>
    <xf numFmtId="0" fontId="45" fillId="2" borderId="10" xfId="0" applyFont="1" applyFill="1" applyBorder="1" applyAlignment="1">
      <alignment horizontal="left" vertical="center" wrapText="1"/>
    </xf>
    <xf numFmtId="0" fontId="45" fillId="2" borderId="1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6" fillId="0" borderId="4" xfId="0" applyFont="1" applyBorder="1" applyAlignment="1">
      <alignment horizontal="left" vertical="center"/>
    </xf>
    <xf numFmtId="0" fontId="46" fillId="0" borderId="15" xfId="0" applyFont="1" applyBorder="1" applyAlignment="1">
      <alignment horizontal="left" vertical="center"/>
    </xf>
    <xf numFmtId="0" fontId="46" fillId="0" borderId="1"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42" fillId="0" borderId="8" xfId="0" applyFont="1" applyBorder="1" applyAlignment="1">
      <alignment horizontal="left" vertical="center" wrapText="1"/>
    </xf>
    <xf numFmtId="0" fontId="42" fillId="0" borderId="10" xfId="0" applyFont="1" applyBorder="1" applyAlignment="1">
      <alignment horizontal="left" vertical="center" wrapText="1"/>
    </xf>
    <xf numFmtId="0" fontId="42" fillId="0" borderId="6" xfId="0" applyFont="1" applyBorder="1" applyAlignment="1">
      <alignment horizontal="left" vertical="center" wrapText="1"/>
    </xf>
    <xf numFmtId="0" fontId="42" fillId="0" borderId="10" xfId="0" applyFont="1" applyFill="1" applyBorder="1" applyAlignment="1">
      <alignment horizontal="left" vertical="center"/>
    </xf>
    <xf numFmtId="0" fontId="42" fillId="0" borderId="11" xfId="0" applyFont="1" applyFill="1" applyBorder="1" applyAlignment="1">
      <alignment horizontal="left" vertical="center"/>
    </xf>
    <xf numFmtId="0" fontId="42" fillId="2" borderId="1"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8" xfId="0" applyFont="1" applyFill="1" applyBorder="1" applyAlignment="1">
      <alignment horizontal="left" vertical="center"/>
    </xf>
    <xf numFmtId="0" fontId="46" fillId="0" borderId="0" xfId="0" applyFont="1" applyFill="1" applyBorder="1" applyAlignment="1">
      <alignment horizontal="left" vertical="center"/>
    </xf>
    <xf numFmtId="0" fontId="42" fillId="0" borderId="2" xfId="0" applyFont="1" applyFill="1" applyBorder="1" applyAlignment="1">
      <alignment horizontal="left" vertical="center"/>
    </xf>
    <xf numFmtId="0" fontId="42" fillId="0" borderId="14" xfId="0" applyFont="1" applyFill="1" applyBorder="1" applyAlignment="1">
      <alignment horizontal="left" vertical="center"/>
    </xf>
    <xf numFmtId="0" fontId="46" fillId="0" borderId="6" xfId="0" applyFont="1" applyFill="1" applyBorder="1" applyAlignment="1">
      <alignment horizontal="left" vertical="center"/>
    </xf>
    <xf numFmtId="0" fontId="46" fillId="0" borderId="7" xfId="0" applyFont="1" applyFill="1" applyBorder="1" applyAlignment="1">
      <alignment horizontal="left" vertical="center"/>
    </xf>
    <xf numFmtId="0" fontId="46" fillId="0" borderId="9" xfId="0" applyFont="1" applyFill="1" applyBorder="1" applyAlignment="1">
      <alignment horizontal="left" vertical="center"/>
    </xf>
    <xf numFmtId="0" fontId="79" fillId="0" borderId="0" xfId="0" applyFont="1" applyBorder="1" applyAlignment="1">
      <alignment horizontal="left" vertical="center"/>
    </xf>
    <xf numFmtId="0" fontId="78" fillId="0" borderId="0" xfId="0" applyFont="1" applyAlignment="1">
      <alignment horizontal="left" wrapText="1"/>
    </xf>
    <xf numFmtId="0" fontId="44" fillId="0" borderId="6" xfId="0" applyFont="1" applyBorder="1" applyAlignment="1">
      <alignment horizontal="left" vertical="center" wrapText="1"/>
    </xf>
    <xf numFmtId="0" fontId="44" fillId="0" borderId="12" xfId="0" applyFont="1" applyBorder="1" applyAlignment="1">
      <alignment horizontal="left" vertical="center" wrapText="1"/>
    </xf>
    <xf numFmtId="0" fontId="44" fillId="0" borderId="7" xfId="0" applyFont="1" applyBorder="1" applyAlignment="1">
      <alignment horizontal="lef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center" wrapText="1"/>
    </xf>
    <xf numFmtId="0" fontId="44" fillId="0" borderId="11" xfId="0" applyFont="1" applyBorder="1" applyAlignment="1">
      <alignment horizontal="left" vertical="center" wrapText="1"/>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78" fillId="0" borderId="0" xfId="0" applyFont="1" applyFill="1" applyAlignment="1">
      <alignment horizontal="left" vertical="center" wrapText="1"/>
    </xf>
    <xf numFmtId="0" fontId="42" fillId="2" borderId="7"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46" fillId="0" borderId="6" xfId="0" applyFont="1" applyBorder="1" applyAlignment="1">
      <alignment horizontal="left" vertical="center" wrapText="1"/>
    </xf>
    <xf numFmtId="0" fontId="46" fillId="0" borderId="7" xfId="0" applyFont="1" applyBorder="1" applyAlignment="1">
      <alignment horizontal="left" vertical="center" wrapText="1"/>
    </xf>
    <xf numFmtId="0" fontId="46" fillId="0" borderId="1" xfId="7" applyFont="1" applyFill="1" applyBorder="1" applyAlignment="1">
      <alignment horizontal="left" vertical="center" wrapText="1"/>
      <protection locked="0"/>
    </xf>
    <xf numFmtId="0" fontId="46" fillId="0" borderId="2" xfId="7" applyFont="1" applyFill="1" applyBorder="1" applyAlignment="1">
      <alignment horizontal="left" vertical="center" wrapText="1"/>
      <protection locked="0"/>
    </xf>
    <xf numFmtId="0" fontId="46" fillId="0" borderId="3" xfId="7" applyFont="1" applyFill="1" applyBorder="1" applyAlignment="1">
      <alignment horizontal="left" vertical="center" wrapText="1"/>
      <protection locked="0"/>
    </xf>
    <xf numFmtId="0" fontId="50" fillId="0" borderId="0" xfId="0" applyFont="1" applyAlignment="1">
      <alignment horizontal="left" vertical="center" wrapText="1"/>
    </xf>
    <xf numFmtId="0" fontId="42" fillId="2" borderId="1" xfId="0" applyFont="1" applyFill="1" applyBorder="1" applyAlignment="1">
      <alignment horizontal="center" vertical="center"/>
    </xf>
    <xf numFmtId="0" fontId="46" fillId="2" borderId="15" xfId="0" applyFont="1" applyFill="1" applyBorder="1" applyAlignment="1">
      <alignment horizontal="left" vertical="center"/>
    </xf>
    <xf numFmtId="0" fontId="42" fillId="0" borderId="3" xfId="0" applyFont="1" applyFill="1" applyBorder="1" applyAlignment="1">
      <alignment horizontal="left" vertical="center"/>
    </xf>
    <xf numFmtId="0" fontId="46" fillId="0" borderId="8"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2" fillId="2" borderId="4"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2" fillId="0" borderId="0" xfId="0" applyFont="1" applyBorder="1" applyAlignment="1">
      <alignment horizontal="left" vertical="center" wrapText="1"/>
    </xf>
    <xf numFmtId="0" fontId="75" fillId="0" borderId="2" xfId="0" applyFont="1" applyBorder="1" applyAlignment="1">
      <alignment horizontal="left" vertical="center" wrapText="1"/>
    </xf>
    <xf numFmtId="0" fontId="75" fillId="0" borderId="3" xfId="0" applyFont="1" applyBorder="1" applyAlignment="1">
      <alignment horizontal="left" vertical="center" wrapText="1"/>
    </xf>
    <xf numFmtId="0" fontId="45" fillId="2" borderId="2" xfId="0" applyFont="1" applyFill="1" applyBorder="1" applyAlignment="1">
      <alignment horizontal="left" vertical="center" wrapText="1"/>
    </xf>
    <xf numFmtId="0" fontId="45" fillId="2" borderId="3" xfId="0" applyFont="1" applyFill="1" applyBorder="1" applyAlignment="1">
      <alignment horizontal="left" vertical="center" wrapText="1"/>
    </xf>
    <xf numFmtId="0" fontId="45" fillId="2" borderId="1" xfId="0" applyFont="1" applyFill="1" applyBorder="1" applyAlignment="1">
      <alignment horizontal="center" vertical="center" wrapText="1"/>
    </xf>
    <xf numFmtId="0" fontId="78" fillId="0" borderId="0" xfId="0" applyFont="1" applyBorder="1" applyAlignment="1">
      <alignment horizontal="left" vertical="center"/>
    </xf>
    <xf numFmtId="0" fontId="78" fillId="0" borderId="0" xfId="0" applyFont="1" applyBorder="1" applyAlignment="1">
      <alignment horizontal="left"/>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9" fillId="0" borderId="0" xfId="0" applyFont="1" applyAlignment="1">
      <alignment horizontal="left" wrapText="1"/>
    </xf>
    <xf numFmtId="0" fontId="44" fillId="0" borderId="1" xfId="0" applyFont="1" applyBorder="1" applyAlignment="1">
      <alignment horizontal="left" vertical="center" wrapText="1"/>
    </xf>
    <xf numFmtId="0" fontId="45" fillId="2" borderId="1" xfId="0" applyFont="1" applyFill="1" applyBorder="1" applyAlignment="1">
      <alignment horizontal="left" vertical="center" wrapText="1"/>
    </xf>
    <xf numFmtId="0" fontId="75" fillId="0" borderId="1" xfId="0" applyFont="1" applyBorder="1" applyAlignment="1">
      <alignment horizontal="left" vertical="center" wrapText="1"/>
    </xf>
    <xf numFmtId="0" fontId="44" fillId="0" borderId="8" xfId="0" applyFont="1" applyBorder="1" applyAlignment="1">
      <alignment horizontal="left" vertical="center" wrapText="1"/>
    </xf>
    <xf numFmtId="0" fontId="42" fillId="2" borderId="2" xfId="0" applyFont="1" applyFill="1" applyBorder="1" applyAlignment="1">
      <alignment horizontal="left" vertical="center" wrapText="1"/>
    </xf>
    <xf numFmtId="0" fontId="23" fillId="0" borderId="0" xfId="0" applyFont="1" applyBorder="1" applyAlignment="1">
      <alignment horizontal="left"/>
    </xf>
    <xf numFmtId="0" fontId="46" fillId="0" borderId="10" xfId="0" applyFont="1" applyBorder="1" applyAlignment="1">
      <alignment horizontal="left" vertical="center" wrapText="1"/>
    </xf>
    <xf numFmtId="0" fontId="113" fillId="0" borderId="0" xfId="0" applyFont="1" applyAlignment="1">
      <alignment horizontal="left" vertical="center" wrapText="1"/>
    </xf>
    <xf numFmtId="0" fontId="46" fillId="0" borderId="2"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26" fillId="0" borderId="0" xfId="0" applyFont="1" applyBorder="1" applyAlignment="1">
      <alignment horizontal="left"/>
    </xf>
    <xf numFmtId="0" fontId="79" fillId="0" borderId="0" xfId="0" applyFont="1" applyBorder="1" applyAlignment="1">
      <alignment horizontal="left"/>
    </xf>
    <xf numFmtId="0" fontId="46" fillId="0" borderId="3" xfId="0" applyFont="1" applyFill="1" applyBorder="1" applyAlignment="1">
      <alignment horizontal="left" vertical="center" wrapText="1"/>
    </xf>
    <xf numFmtId="0" fontId="45" fillId="2" borderId="14" xfId="0" applyFont="1" applyFill="1" applyBorder="1" applyAlignment="1">
      <alignment horizontal="center" vertical="center"/>
    </xf>
    <xf numFmtId="0" fontId="46" fillId="0" borderId="1"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6" fillId="0" borderId="10" xfId="0" applyFont="1" applyFill="1" applyBorder="1" applyAlignment="1">
      <alignment horizontal="left" vertical="center" wrapText="1"/>
    </xf>
    <xf numFmtId="167" fontId="44" fillId="0" borderId="1" xfId="0" applyNumberFormat="1" applyFont="1" applyFill="1" applyBorder="1" applyAlignment="1">
      <alignment vertical="center"/>
    </xf>
    <xf numFmtId="167" fontId="44" fillId="0" borderId="6" xfId="0" applyNumberFormat="1" applyFont="1" applyFill="1" applyBorder="1" applyAlignment="1">
      <alignment vertical="center"/>
    </xf>
    <xf numFmtId="167" fontId="44" fillId="0" borderId="7" xfId="0" applyNumberFormat="1" applyFont="1" applyFill="1" applyBorder="1" applyAlignment="1">
      <alignment vertical="center"/>
    </xf>
    <xf numFmtId="167" fontId="44" fillId="0" borderId="8" xfId="0" applyNumberFormat="1" applyFont="1" applyFill="1" applyBorder="1" applyAlignment="1">
      <alignment vertical="center"/>
    </xf>
    <xf numFmtId="167" fontId="44" fillId="0" borderId="9" xfId="0" applyNumberFormat="1" applyFont="1" applyFill="1" applyBorder="1" applyAlignment="1">
      <alignment vertical="center"/>
    </xf>
    <xf numFmtId="167" fontId="45" fillId="0" borderId="10" xfId="0" applyNumberFormat="1" applyFont="1" applyFill="1" applyBorder="1" applyAlignment="1">
      <alignment vertical="center"/>
    </xf>
    <xf numFmtId="167" fontId="45" fillId="0" borderId="11" xfId="0" applyNumberFormat="1" applyFont="1" applyFill="1" applyBorder="1" applyAlignment="1">
      <alignment vertical="center"/>
    </xf>
    <xf numFmtId="0" fontId="42" fillId="2" borderId="2" xfId="0" applyFont="1" applyFill="1" applyBorder="1" applyAlignment="1">
      <alignment horizontal="center" vertical="center"/>
    </xf>
    <xf numFmtId="0" fontId="42" fillId="2" borderId="14" xfId="0" applyFont="1" applyFill="1" applyBorder="1" applyAlignment="1">
      <alignment horizontal="center" vertical="center"/>
    </xf>
    <xf numFmtId="0" fontId="42" fillId="2" borderId="3" xfId="0" applyFont="1" applyFill="1" applyBorder="1" applyAlignment="1">
      <alignment horizontal="center" vertical="center"/>
    </xf>
    <xf numFmtId="0" fontId="78" fillId="0" borderId="0"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78" fillId="0" borderId="0" xfId="0" applyFont="1" applyAlignment="1">
      <alignment horizontal="left" vertical="center" wrapText="1"/>
    </xf>
    <xf numFmtId="167" fontId="46" fillId="0" borderId="6" xfId="0" applyNumberFormat="1" applyFont="1" applyFill="1" applyBorder="1" applyAlignment="1">
      <alignment vertical="center"/>
    </xf>
    <xf numFmtId="167" fontId="46" fillId="0" borderId="7" xfId="0" applyNumberFormat="1" applyFont="1" applyFill="1" applyBorder="1" applyAlignment="1">
      <alignment vertical="center"/>
    </xf>
    <xf numFmtId="167" fontId="51" fillId="0" borderId="6" xfId="0" applyNumberFormat="1" applyFont="1" applyFill="1" applyBorder="1" applyAlignment="1">
      <alignment vertical="center"/>
    </xf>
    <xf numFmtId="167" fontId="51" fillId="0" borderId="7" xfId="0" applyNumberFormat="1" applyFont="1" applyFill="1" applyBorder="1" applyAlignment="1">
      <alignment vertical="center"/>
    </xf>
    <xf numFmtId="167" fontId="42" fillId="0" borderId="10" xfId="0" applyNumberFormat="1" applyFont="1" applyFill="1" applyBorder="1" applyAlignment="1">
      <alignment vertical="center"/>
    </xf>
    <xf numFmtId="167" fontId="42" fillId="0" borderId="11" xfId="0" applyNumberFormat="1" applyFont="1" applyFill="1" applyBorder="1" applyAlignment="1">
      <alignment vertical="center"/>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0" xfId="0" applyFont="1" applyBorder="1" applyAlignment="1">
      <alignment horizontal="left" vertical="center" wrapText="1"/>
    </xf>
    <xf numFmtId="0" fontId="44" fillId="0" borderId="9" xfId="0" applyFont="1" applyBorder="1" applyAlignment="1">
      <alignment horizontal="left" vertical="center" wrapText="1"/>
    </xf>
    <xf numFmtId="0" fontId="45" fillId="0" borderId="10" xfId="0" applyFont="1" applyBorder="1" applyAlignment="1">
      <alignment horizontal="left" vertical="center" wrapText="1"/>
    </xf>
    <xf numFmtId="0" fontId="45" fillId="0" borderId="13" xfId="0" applyFont="1" applyBorder="1" applyAlignment="1">
      <alignment horizontal="left" vertical="center" wrapText="1"/>
    </xf>
    <xf numFmtId="0" fontId="45" fillId="0" borderId="11" xfId="0" applyFont="1" applyBorder="1" applyAlignment="1">
      <alignment horizontal="left" vertical="center" wrapText="1"/>
    </xf>
    <xf numFmtId="0" fontId="44" fillId="0" borderId="14" xfId="0" applyFont="1" applyBorder="1" applyAlignment="1">
      <alignment horizontal="left" vertical="center" wrapText="1"/>
    </xf>
    <xf numFmtId="0" fontId="44" fillId="0" borderId="4" xfId="0" applyFont="1" applyBorder="1" applyAlignment="1">
      <alignment horizontal="left" vertical="center" wrapText="1"/>
    </xf>
    <xf numFmtId="0" fontId="44" fillId="0" borderId="15" xfId="0" applyFont="1" applyBorder="1" applyAlignment="1">
      <alignment horizontal="left" vertical="center" wrapText="1"/>
    </xf>
    <xf numFmtId="0" fontId="42" fillId="2" borderId="14" xfId="0" applyFont="1" applyFill="1" applyBorder="1" applyAlignment="1">
      <alignment horizontal="left" vertical="center" wrapText="1"/>
    </xf>
    <xf numFmtId="0" fontId="2" fillId="0" borderId="1" xfId="0" applyFont="1" applyBorder="1" applyAlignment="1">
      <alignment horizontal="left" vertical="center" wrapText="1"/>
    </xf>
    <xf numFmtId="0" fontId="45" fillId="2" borderId="14" xfId="0" applyFont="1" applyFill="1" applyBorder="1" applyAlignment="1">
      <alignment horizontal="left" vertical="center" wrapText="1"/>
    </xf>
    <xf numFmtId="0" fontId="74" fillId="0" borderId="0" xfId="0" applyFont="1" applyAlignment="1">
      <alignment horizontal="left" wrapText="1"/>
    </xf>
    <xf numFmtId="0" fontId="2" fillId="0" borderId="14" xfId="0" applyFont="1" applyBorder="1" applyAlignment="1">
      <alignment horizontal="left" vertical="center" wrapText="1"/>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6" fillId="5" borderId="14" xfId="0" applyFont="1" applyFill="1" applyBorder="1" applyAlignment="1">
      <alignment horizontal="left" vertical="center"/>
    </xf>
    <xf numFmtId="0" fontId="46" fillId="5" borderId="3" xfId="0" applyFont="1" applyFill="1" applyBorder="1" applyAlignment="1">
      <alignment horizontal="left" vertical="center"/>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36" fillId="0" borderId="2" xfId="0" applyFont="1" applyBorder="1" applyAlignment="1">
      <alignment horizontal="center" wrapText="1"/>
    </xf>
    <xf numFmtId="0" fontId="36" fillId="0" borderId="14" xfId="0" applyFont="1" applyBorder="1" applyAlignment="1">
      <alignment horizontal="center" wrapText="1"/>
    </xf>
    <xf numFmtId="0" fontId="36" fillId="0" borderId="3" xfId="0" applyFont="1" applyBorder="1" applyAlignment="1">
      <alignment horizontal="center" wrapText="1"/>
    </xf>
    <xf numFmtId="0" fontId="44" fillId="0" borderId="5"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36" fillId="0" borderId="13" xfId="0" applyFont="1" applyBorder="1" applyAlignment="1">
      <alignment horizontal="left" vertical="center" wrapText="1"/>
    </xf>
    <xf numFmtId="0" fontId="36" fillId="0" borderId="11" xfId="0" applyFont="1" applyBorder="1" applyAlignment="1">
      <alignment horizontal="left" vertical="center" wrapText="1"/>
    </xf>
    <xf numFmtId="0" fontId="36" fillId="0" borderId="6" xfId="0" applyFont="1" applyBorder="1" applyAlignment="1">
      <alignment horizontal="left" vertical="center" wrapText="1"/>
    </xf>
    <xf numFmtId="0" fontId="36" fillId="0" borderId="12" xfId="0" applyFont="1" applyBorder="1" applyAlignment="1">
      <alignment horizontal="left" vertical="center" wrapText="1"/>
    </xf>
    <xf numFmtId="0" fontId="36" fillId="0" borderId="7" xfId="0" applyFont="1" applyBorder="1" applyAlignment="1">
      <alignment horizontal="left" vertical="center" wrapText="1"/>
    </xf>
    <xf numFmtId="0" fontId="114" fillId="0" borderId="0" xfId="0" applyFont="1" applyAlignment="1">
      <alignment horizontal="left" vertical="center" wrapText="1"/>
    </xf>
    <xf numFmtId="0" fontId="45" fillId="2" borderId="16" xfId="0" applyFont="1" applyFill="1" applyBorder="1" applyAlignment="1" applyProtection="1">
      <alignment horizontal="center" vertical="center"/>
      <protection locked="0" hidden="1"/>
    </xf>
    <xf numFmtId="0" fontId="45" fillId="2" borderId="17" xfId="0" applyFont="1" applyFill="1" applyBorder="1" applyAlignment="1" applyProtection="1">
      <alignment horizontal="center" vertical="center"/>
      <protection locked="0" hidden="1"/>
    </xf>
    <xf numFmtId="0" fontId="45" fillId="2" borderId="18" xfId="0" applyFont="1" applyFill="1" applyBorder="1" applyAlignment="1" applyProtection="1">
      <alignment horizontal="center" vertical="center"/>
      <protection locked="0" hidden="1"/>
    </xf>
    <xf numFmtId="0" fontId="45" fillId="2" borderId="19" xfId="0" applyFont="1" applyFill="1" applyBorder="1" applyAlignment="1" applyProtection="1">
      <alignment horizontal="center" vertical="center" wrapText="1"/>
      <protection locked="0" hidden="1"/>
    </xf>
    <xf numFmtId="0" fontId="45" fillId="2" borderId="1" xfId="0" applyFont="1" applyFill="1" applyBorder="1" applyAlignment="1" applyProtection="1">
      <alignment horizontal="center" vertical="center" wrapText="1"/>
      <protection locked="0" hidden="1"/>
    </xf>
    <xf numFmtId="0" fontId="45" fillId="2" borderId="20" xfId="0" applyFont="1" applyFill="1" applyBorder="1" applyAlignment="1" applyProtection="1">
      <alignment horizontal="center" vertical="center" wrapText="1"/>
      <protection locked="0" hidden="1"/>
    </xf>
    <xf numFmtId="0" fontId="42" fillId="2" borderId="26" xfId="0" applyFont="1" applyFill="1" applyBorder="1" applyAlignment="1">
      <alignment horizontal="left" vertical="center" wrapText="1"/>
    </xf>
    <xf numFmtId="0" fontId="42" fillId="2" borderId="27" xfId="0" applyFont="1" applyFill="1" applyBorder="1" applyAlignment="1">
      <alignment horizontal="left" vertical="center" wrapText="1"/>
    </xf>
    <xf numFmtId="0" fontId="18" fillId="0" borderId="0" xfId="0" applyFont="1" applyBorder="1" applyAlignment="1">
      <alignment horizontal="left"/>
    </xf>
    <xf numFmtId="165" fontId="47" fillId="0" borderId="4" xfId="0" applyNumberFormat="1" applyFont="1" applyBorder="1" applyAlignment="1">
      <alignment horizontal="center" vertical="center"/>
    </xf>
    <xf numFmtId="165" fontId="47" fillId="0" borderId="15" xfId="0" applyNumberFormat="1" applyFont="1" applyBorder="1" applyAlignment="1">
      <alignment horizontal="center" vertical="center"/>
    </xf>
    <xf numFmtId="0" fontId="77" fillId="0" borderId="6" xfId="0" applyFont="1" applyBorder="1" applyAlignment="1">
      <alignment horizontal="left" vertical="center" wrapText="1"/>
    </xf>
    <xf numFmtId="0" fontId="77" fillId="0" borderId="12" xfId="0" applyFont="1" applyBorder="1" applyAlignment="1">
      <alignment horizontal="left" vertical="center" wrapText="1"/>
    </xf>
    <xf numFmtId="0" fontId="77" fillId="0" borderId="7" xfId="0" applyFont="1" applyBorder="1" applyAlignment="1">
      <alignment horizontal="left" vertical="center" wrapText="1"/>
    </xf>
    <xf numFmtId="0" fontId="77" fillId="0" borderId="10" xfId="0" applyFont="1" applyBorder="1" applyAlignment="1">
      <alignment horizontal="left" vertical="center" wrapText="1"/>
    </xf>
    <xf numFmtId="0" fontId="77" fillId="0" borderId="13" xfId="0" applyFont="1" applyBorder="1" applyAlignment="1">
      <alignment horizontal="left" vertical="center" wrapText="1"/>
    </xf>
    <xf numFmtId="0" fontId="77"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75" fillId="0" borderId="6" xfId="0" applyFont="1" applyBorder="1" applyAlignment="1">
      <alignment horizontal="left" vertical="center" wrapText="1"/>
    </xf>
    <xf numFmtId="0" fontId="75" fillId="0" borderId="12" xfId="0" applyFont="1" applyBorder="1" applyAlignment="1">
      <alignment horizontal="left" vertical="center" wrapText="1"/>
    </xf>
    <xf numFmtId="0" fontId="75" fillId="0" borderId="7" xfId="0" applyFont="1" applyBorder="1" applyAlignment="1">
      <alignment horizontal="left" vertical="center" wrapText="1"/>
    </xf>
    <xf numFmtId="0" fontId="75" fillId="0" borderId="10" xfId="0" applyFont="1" applyBorder="1" applyAlignment="1">
      <alignment horizontal="left" vertical="center" wrapText="1"/>
    </xf>
    <xf numFmtId="0" fontId="75" fillId="0" borderId="13" xfId="0" applyFont="1" applyBorder="1" applyAlignment="1">
      <alignment horizontal="left" vertical="center" wrapText="1"/>
    </xf>
    <xf numFmtId="0" fontId="75" fillId="0" borderId="11" xfId="0" applyFont="1" applyBorder="1" applyAlignment="1">
      <alignment horizontal="left" vertical="center" wrapText="1"/>
    </xf>
    <xf numFmtId="0" fontId="75" fillId="0" borderId="12" xfId="0" applyFont="1" applyBorder="1" applyAlignment="1">
      <alignment horizontal="center"/>
    </xf>
    <xf numFmtId="0" fontId="75" fillId="0" borderId="7" xfId="0" applyFont="1" applyBorder="1" applyAlignment="1">
      <alignment horizontal="center"/>
    </xf>
    <xf numFmtId="0" fontId="75" fillId="0" borderId="0" xfId="0" applyFont="1" applyBorder="1" applyAlignment="1">
      <alignment horizontal="center"/>
    </xf>
    <xf numFmtId="0" fontId="75" fillId="0" borderId="9" xfId="0" applyFont="1" applyBorder="1" applyAlignment="1">
      <alignment horizontal="center"/>
    </xf>
    <xf numFmtId="0" fontId="75" fillId="0" borderId="13" xfId="0" applyFont="1" applyBorder="1" applyAlignment="1">
      <alignment horizontal="center"/>
    </xf>
    <xf numFmtId="0" fontId="75" fillId="0" borderId="11" xfId="0" applyFont="1" applyBorder="1" applyAlignment="1">
      <alignment horizontal="center"/>
    </xf>
    <xf numFmtId="0" fontId="2" fillId="0" borderId="9" xfId="0" applyFont="1" applyBorder="1" applyAlignment="1">
      <alignment horizontal="left" vertical="center" wrapText="1"/>
    </xf>
    <xf numFmtId="0" fontId="75" fillId="0" borderId="0" xfId="0" applyFont="1" applyBorder="1" applyAlignment="1">
      <alignment horizontal="left" vertical="center" wrapText="1"/>
    </xf>
    <xf numFmtId="0" fontId="75"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165" fontId="47" fillId="5" borderId="4" xfId="0" applyNumberFormat="1" applyFont="1" applyFill="1" applyBorder="1" applyAlignment="1">
      <alignment horizontal="center" vertical="center"/>
    </xf>
    <xf numFmtId="165" fontId="47" fillId="5" borderId="15" xfId="0" applyNumberFormat="1" applyFont="1" applyFill="1" applyBorder="1" applyAlignment="1">
      <alignment horizontal="center" vertical="center"/>
    </xf>
    <xf numFmtId="0" fontId="75" fillId="0" borderId="14" xfId="0" applyFont="1" applyBorder="1" applyAlignment="1">
      <alignment horizontal="left" vertical="center" wrapText="1"/>
    </xf>
    <xf numFmtId="0" fontId="36" fillId="0" borderId="6" xfId="0" applyFont="1" applyFill="1" applyBorder="1" applyAlignment="1">
      <alignment horizontal="center"/>
    </xf>
    <xf numFmtId="0" fontId="36" fillId="0" borderId="12" xfId="0" applyFont="1" applyFill="1" applyBorder="1" applyAlignment="1">
      <alignment horizontal="center"/>
    </xf>
    <xf numFmtId="0" fontId="36" fillId="0" borderId="7" xfId="0" applyFont="1" applyFill="1" applyBorder="1" applyAlignment="1">
      <alignment horizontal="center"/>
    </xf>
    <xf numFmtId="0" fontId="36" fillId="0" borderId="8"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36" fillId="0" borderId="10" xfId="0" applyFont="1" applyFill="1" applyBorder="1" applyAlignment="1">
      <alignment horizontal="center"/>
    </xf>
    <xf numFmtId="0" fontId="36" fillId="0" borderId="13" xfId="0" applyFont="1" applyFill="1" applyBorder="1" applyAlignment="1">
      <alignment horizontal="center"/>
    </xf>
    <xf numFmtId="0" fontId="36" fillId="0" borderId="11" xfId="0" applyFont="1" applyFill="1" applyBorder="1" applyAlignment="1">
      <alignment horizontal="center"/>
    </xf>
    <xf numFmtId="0" fontId="36" fillId="0" borderId="2" xfId="0" applyFont="1" applyFill="1" applyBorder="1" applyAlignment="1">
      <alignment horizontal="center"/>
    </xf>
    <xf numFmtId="0" fontId="36" fillId="0" borderId="14" xfId="0" applyFont="1" applyFill="1" applyBorder="1" applyAlignment="1">
      <alignment horizontal="center"/>
    </xf>
    <xf numFmtId="0" fontId="36" fillId="0" borderId="3" xfId="0" applyFont="1" applyFill="1" applyBorder="1" applyAlignment="1">
      <alignment horizontal="center"/>
    </xf>
    <xf numFmtId="0" fontId="46" fillId="0" borderId="1" xfId="0" applyFont="1" applyBorder="1" applyAlignment="1">
      <alignment horizontal="left" vertical="center" wrapText="1"/>
    </xf>
    <xf numFmtId="0" fontId="78" fillId="0" borderId="1" xfId="0" applyFont="1" applyBorder="1" applyAlignment="1">
      <alignment horizontal="left" vertical="center" wrapText="1"/>
    </xf>
    <xf numFmtId="0" fontId="2" fillId="0" borderId="10"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left" wrapText="1"/>
    </xf>
    <xf numFmtId="0" fontId="36" fillId="0" borderId="2" xfId="0" applyFont="1" applyBorder="1" applyAlignment="1">
      <alignment horizontal="center"/>
    </xf>
    <xf numFmtId="0" fontId="36" fillId="0" borderId="14" xfId="0" applyFont="1" applyBorder="1" applyAlignment="1">
      <alignment horizontal="center"/>
    </xf>
    <xf numFmtId="0" fontId="36" fillId="0" borderId="3" xfId="0" applyFont="1" applyBorder="1" applyAlignment="1">
      <alignment horizontal="center"/>
    </xf>
    <xf numFmtId="0" fontId="96" fillId="0" borderId="4" xfId="0" applyFont="1" applyBorder="1" applyAlignment="1">
      <alignment horizontal="left" vertical="center" wrapText="1"/>
    </xf>
    <xf numFmtId="0" fontId="96" fillId="0" borderId="15" xfId="0" applyFont="1" applyBorder="1" applyAlignment="1">
      <alignment horizontal="left" vertical="center" wrapText="1"/>
    </xf>
    <xf numFmtId="0" fontId="45" fillId="2" borderId="1" xfId="0" applyFont="1" applyFill="1" applyBorder="1" applyAlignment="1">
      <alignment horizontal="left" vertical="center"/>
    </xf>
    <xf numFmtId="0" fontId="44" fillId="0" borderId="6"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96" fillId="0" borderId="2" xfId="0" applyFont="1" applyFill="1" applyBorder="1" applyAlignment="1">
      <alignment horizontal="left" vertical="center"/>
    </xf>
    <xf numFmtId="0" fontId="44" fillId="0" borderId="14" xfId="0" applyFont="1" applyFill="1" applyBorder="1" applyAlignment="1">
      <alignment horizontal="left" vertical="center"/>
    </xf>
    <xf numFmtId="0" fontId="44" fillId="0" borderId="3" xfId="0" applyFont="1" applyFill="1" applyBorder="1" applyAlignment="1">
      <alignment horizontal="left" vertical="center"/>
    </xf>
    <xf numFmtId="0" fontId="44" fillId="0" borderId="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3" xfId="0" applyFont="1" applyFill="1" applyBorder="1" applyAlignment="1">
      <alignment horizontal="left" vertical="center" wrapText="1"/>
    </xf>
    <xf numFmtId="167" fontId="36" fillId="0" borderId="2" xfId="0" applyNumberFormat="1" applyFont="1" applyFill="1" applyBorder="1" applyAlignment="1">
      <alignment vertical="center"/>
    </xf>
    <xf numFmtId="167" fontId="36" fillId="0" borderId="14" xfId="0" applyNumberFormat="1" applyFont="1" applyFill="1" applyBorder="1" applyAlignment="1">
      <alignment vertical="center"/>
    </xf>
    <xf numFmtId="167" fontId="75" fillId="0" borderId="6" xfId="0" applyNumberFormat="1" applyFont="1" applyFill="1" applyBorder="1" applyAlignment="1">
      <alignment horizontal="left" vertical="center" wrapText="1"/>
    </xf>
    <xf numFmtId="167" fontId="75" fillId="0" borderId="12" xfId="0" applyNumberFormat="1" applyFont="1" applyFill="1" applyBorder="1" applyAlignment="1">
      <alignment horizontal="left" vertical="center" wrapText="1"/>
    </xf>
    <xf numFmtId="167" fontId="75" fillId="0" borderId="7" xfId="0" applyNumberFormat="1" applyFont="1" applyFill="1" applyBorder="1" applyAlignment="1">
      <alignment horizontal="left" vertical="center" wrapText="1"/>
    </xf>
    <xf numFmtId="0" fontId="46" fillId="0" borderId="4" xfId="0" applyFont="1" applyBorder="1" applyAlignment="1">
      <alignment horizontal="left" vertical="center" wrapText="1"/>
    </xf>
    <xf numFmtId="0" fontId="51" fillId="0" borderId="2" xfId="0" applyFont="1" applyBorder="1" applyAlignment="1">
      <alignment horizontal="center"/>
    </xf>
    <xf numFmtId="0" fontId="51" fillId="0" borderId="14" xfId="0" applyFont="1" applyBorder="1" applyAlignment="1">
      <alignment horizontal="center"/>
    </xf>
    <xf numFmtId="0" fontId="51" fillId="0" borderId="3" xfId="0" applyFont="1" applyBorder="1" applyAlignment="1">
      <alignment horizontal="center"/>
    </xf>
    <xf numFmtId="0" fontId="46" fillId="0" borderId="5" xfId="0" applyFont="1" applyBorder="1" applyAlignment="1">
      <alignment horizontal="left" vertical="center" wrapText="1"/>
    </xf>
    <xf numFmtId="0" fontId="46" fillId="0" borderId="15" xfId="0" applyFont="1" applyBorder="1" applyAlignment="1">
      <alignment horizontal="left" vertical="center" wrapText="1"/>
    </xf>
    <xf numFmtId="0" fontId="44" fillId="0" borderId="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3" xfId="0" applyFont="1" applyBorder="1" applyAlignment="1">
      <alignment horizontal="center" vertical="center" wrapText="1"/>
    </xf>
    <xf numFmtId="0" fontId="36" fillId="0" borderId="6" xfId="0" applyFont="1" applyBorder="1" applyAlignment="1">
      <alignment horizontal="center"/>
    </xf>
    <xf numFmtId="0" fontId="36" fillId="0" borderId="12" xfId="0" applyFont="1" applyBorder="1" applyAlignment="1">
      <alignment horizontal="center"/>
    </xf>
    <xf numFmtId="0" fontId="36" fillId="0" borderId="7" xfId="0" applyFont="1" applyBorder="1" applyAlignment="1">
      <alignment horizontal="center"/>
    </xf>
    <xf numFmtId="0" fontId="36" fillId="0" borderId="8" xfId="0" applyFont="1" applyBorder="1" applyAlignment="1">
      <alignment horizontal="center"/>
    </xf>
    <xf numFmtId="0" fontId="36" fillId="0" borderId="0" xfId="0" applyFont="1" applyBorder="1" applyAlignment="1">
      <alignment horizontal="center"/>
    </xf>
    <xf numFmtId="0" fontId="36" fillId="0" borderId="9" xfId="0" applyFont="1" applyBorder="1" applyAlignment="1">
      <alignment horizontal="center"/>
    </xf>
    <xf numFmtId="165" fontId="48" fillId="5" borderId="4" xfId="0" applyNumberFormat="1" applyFont="1" applyFill="1" applyBorder="1" applyAlignment="1">
      <alignment horizontal="center" vertical="center"/>
    </xf>
    <xf numFmtId="165" fontId="48" fillId="5" borderId="5" xfId="0" applyNumberFormat="1" applyFont="1" applyFill="1" applyBorder="1" applyAlignment="1">
      <alignment horizontal="center" vertical="center"/>
    </xf>
    <xf numFmtId="0" fontId="113" fillId="0" borderId="0" xfId="0" applyFont="1" applyAlignment="1">
      <alignment horizontal="left" wrapText="1"/>
    </xf>
    <xf numFmtId="0" fontId="117" fillId="0" borderId="0" xfId="0" applyFont="1" applyAlignment="1">
      <alignment horizontal="left" vertical="center" wrapText="1"/>
    </xf>
    <xf numFmtId="0" fontId="75" fillId="0" borderId="0" xfId="0" applyFont="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13" borderId="2" xfId="0" applyFont="1" applyFill="1" applyBorder="1" applyAlignment="1">
      <alignment horizontal="left" vertical="center" wrapText="1"/>
    </xf>
    <xf numFmtId="0" fontId="46" fillId="13" borderId="3" xfId="0" applyFont="1" applyFill="1" applyBorder="1" applyAlignment="1">
      <alignment horizontal="left" vertical="center" wrapText="1"/>
    </xf>
    <xf numFmtId="0" fontId="42" fillId="2" borderId="6" xfId="0" applyNumberFormat="1" applyFont="1" applyFill="1" applyBorder="1" applyAlignment="1">
      <alignment horizontal="left" vertical="center"/>
    </xf>
    <xf numFmtId="0" fontId="44" fillId="2" borderId="10" xfId="0" applyFont="1" applyFill="1" applyBorder="1" applyAlignment="1">
      <alignment horizontal="left" vertical="center"/>
    </xf>
    <xf numFmtId="0" fontId="42" fillId="2" borderId="6" xfId="0" applyNumberFormat="1" applyFont="1" applyFill="1" applyBorder="1" applyAlignment="1">
      <alignment horizontal="left" vertical="center" wrapText="1"/>
    </xf>
    <xf numFmtId="0" fontId="42" fillId="2" borderId="7" xfId="0" applyNumberFormat="1" applyFont="1" applyFill="1" applyBorder="1" applyAlignment="1">
      <alignment horizontal="left" vertical="center" wrapText="1"/>
    </xf>
    <xf numFmtId="0" fontId="42" fillId="2" borderId="10" xfId="0" applyNumberFormat="1" applyFont="1" applyFill="1" applyBorder="1" applyAlignment="1">
      <alignment horizontal="left" vertical="center" wrapText="1"/>
    </xf>
    <xf numFmtId="0" fontId="42" fillId="2" borderId="11" xfId="0" applyNumberFormat="1" applyFont="1" applyFill="1" applyBorder="1" applyAlignment="1">
      <alignment horizontal="left" vertical="center" wrapText="1"/>
    </xf>
    <xf numFmtId="0" fontId="46" fillId="0" borderId="4" xfId="0" applyNumberFormat="1" applyFont="1" applyFill="1" applyBorder="1" applyAlignment="1">
      <alignment horizontal="left" vertical="center" wrapText="1"/>
    </xf>
    <xf numFmtId="0" fontId="46" fillId="0" borderId="15" xfId="0" applyNumberFormat="1" applyFont="1" applyFill="1" applyBorder="1" applyAlignment="1">
      <alignment horizontal="left" vertical="center" wrapText="1"/>
    </xf>
    <xf numFmtId="0" fontId="46" fillId="2" borderId="6" xfId="0" applyNumberFormat="1" applyFont="1" applyFill="1" applyBorder="1" applyAlignment="1">
      <alignment horizontal="left" vertical="center" wrapText="1"/>
    </xf>
    <xf numFmtId="0" fontId="46" fillId="2" borderId="8" xfId="0" applyNumberFormat="1" applyFont="1" applyFill="1" applyBorder="1" applyAlignment="1">
      <alignment horizontal="left" vertical="center" wrapText="1"/>
    </xf>
    <xf numFmtId="0" fontId="46" fillId="13" borderId="4" xfId="0" applyNumberFormat="1" applyFont="1" applyFill="1" applyBorder="1" applyAlignment="1">
      <alignment horizontal="left" vertical="center" wrapText="1"/>
    </xf>
    <xf numFmtId="0" fontId="46" fillId="13" borderId="5" xfId="0" applyNumberFormat="1" applyFont="1" applyFill="1" applyBorder="1" applyAlignment="1">
      <alignment horizontal="left" vertical="center" wrapText="1"/>
    </xf>
    <xf numFmtId="0" fontId="46" fillId="13" borderId="15" xfId="0" applyNumberFormat="1" applyFont="1" applyFill="1" applyBorder="1" applyAlignment="1">
      <alignment horizontal="left" vertical="center" wrapText="1"/>
    </xf>
    <xf numFmtId="0" fontId="50" fillId="0" borderId="0" xfId="0" applyNumberFormat="1" applyFont="1" applyAlignment="1">
      <alignment horizontal="left" vertical="center" wrapText="1"/>
    </xf>
    <xf numFmtId="0" fontId="50" fillId="0" borderId="0" xfId="0" applyNumberFormat="1" applyFont="1" applyAlignment="1">
      <alignment horizontal="left" vertical="center"/>
    </xf>
    <xf numFmtId="0" fontId="46" fillId="0" borderId="5" xfId="0" applyNumberFormat="1" applyFont="1" applyFill="1" applyBorder="1" applyAlignment="1">
      <alignment horizontal="left" vertical="center" wrapText="1"/>
    </xf>
    <xf numFmtId="0" fontId="46" fillId="2" borderId="4" xfId="0" applyNumberFormat="1" applyFont="1" applyFill="1" applyBorder="1" applyAlignment="1">
      <alignment horizontal="left" vertical="center" wrapText="1"/>
    </xf>
    <xf numFmtId="0" fontId="46" fillId="2" borderId="5" xfId="0" applyNumberFormat="1" applyFont="1" applyFill="1" applyBorder="1" applyAlignment="1">
      <alignment horizontal="left" vertical="center" wrapText="1"/>
    </xf>
    <xf numFmtId="0" fontId="46" fillId="2" borderId="15" xfId="0" applyNumberFormat="1"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15"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2" fillId="2" borderId="6"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7" xfId="0" applyFont="1" applyFill="1" applyBorder="1" applyAlignment="1">
      <alignment horizontal="center" vertical="center"/>
    </xf>
    <xf numFmtId="0" fontId="104" fillId="13" borderId="2" xfId="0" applyFont="1" applyFill="1" applyBorder="1" applyAlignment="1">
      <alignment horizontal="left" vertical="center"/>
    </xf>
    <xf numFmtId="0" fontId="104" fillId="13" borderId="14" xfId="0" applyFont="1" applyFill="1" applyBorder="1" applyAlignment="1">
      <alignment horizontal="left" vertical="center"/>
    </xf>
    <xf numFmtId="0" fontId="104" fillId="13" borderId="14" xfId="0" applyFont="1" applyFill="1" applyBorder="1" applyAlignment="1">
      <alignment horizontal="right" vertical="center"/>
    </xf>
    <xf numFmtId="0" fontId="104" fillId="13" borderId="3" xfId="0" applyFont="1" applyFill="1" applyBorder="1" applyAlignment="1">
      <alignment horizontal="right" vertical="center"/>
    </xf>
    <xf numFmtId="0" fontId="54" fillId="0" borderId="0" xfId="0" applyFont="1" applyBorder="1" applyAlignment="1">
      <alignment horizontal="left"/>
    </xf>
    <xf numFmtId="0" fontId="46" fillId="0" borderId="14" xfId="0" applyFont="1" applyBorder="1" applyAlignment="1">
      <alignment horizontal="left" vertical="center" wrapText="1"/>
    </xf>
    <xf numFmtId="0" fontId="105" fillId="0" borderId="0" xfId="8" applyFont="1" applyFill="1" applyAlignment="1">
      <alignment horizontal="left" wrapText="1"/>
    </xf>
    <xf numFmtId="0" fontId="105" fillId="0" borderId="0" xfId="0" applyFont="1" applyAlignment="1">
      <alignment horizontal="left" wrapText="1"/>
    </xf>
    <xf numFmtId="0" fontId="45" fillId="0" borderId="1" xfId="0" applyFont="1" applyFill="1" applyBorder="1" applyAlignment="1">
      <alignment horizontal="center" vertical="center" wrapText="1"/>
    </xf>
    <xf numFmtId="0" fontId="75" fillId="0" borderId="10" xfId="0" applyFont="1" applyBorder="1" applyAlignment="1">
      <alignment horizontal="left" vertical="center"/>
    </xf>
    <xf numFmtId="0" fontId="75" fillId="0" borderId="13" xfId="0" applyFont="1" applyBorder="1" applyAlignment="1">
      <alignment horizontal="left" vertical="center"/>
    </xf>
    <xf numFmtId="0" fontId="75" fillId="0" borderId="11" xfId="0" applyFont="1" applyBorder="1" applyAlignment="1">
      <alignment horizontal="left" vertical="center"/>
    </xf>
    <xf numFmtId="0" fontId="46" fillId="0" borderId="0" xfId="0" applyFont="1" applyBorder="1" applyAlignment="1">
      <alignment horizontal="left"/>
    </xf>
    <xf numFmtId="0" fontId="2" fillId="0" borderId="15"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6" fillId="0" borderId="8" xfId="0" applyFont="1" applyBorder="1" applyAlignment="1">
      <alignment horizontal="left" vertical="center" wrapText="1"/>
    </xf>
    <xf numFmtId="0" fontId="75" fillId="0" borderId="8" xfId="0" applyFont="1" applyBorder="1" applyAlignment="1">
      <alignment horizontal="left" vertical="center" wrapText="1"/>
    </xf>
    <xf numFmtId="0" fontId="45" fillId="0" borderId="6"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7"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1" fillId="0" borderId="0" xfId="0" applyFont="1" applyAlignment="1">
      <alignment horizontal="center"/>
    </xf>
    <xf numFmtId="0" fontId="75" fillId="0" borderId="6" xfId="0" applyFont="1" applyBorder="1" applyAlignment="1">
      <alignment horizontal="left" wrapText="1"/>
    </xf>
    <xf numFmtId="0" fontId="75" fillId="0" borderId="12" xfId="0" applyFont="1" applyBorder="1" applyAlignment="1">
      <alignment horizontal="left" wrapText="1"/>
    </xf>
    <xf numFmtId="0" fontId="75" fillId="0" borderId="7" xfId="0" applyFont="1" applyBorder="1" applyAlignment="1">
      <alignment horizontal="left" wrapText="1"/>
    </xf>
    <xf numFmtId="0" fontId="75" fillId="0" borderId="10" xfId="0" applyFont="1" applyBorder="1" applyAlignment="1">
      <alignment horizontal="left" wrapText="1"/>
    </xf>
    <xf numFmtId="0" fontId="75" fillId="0" borderId="13" xfId="0" applyFont="1" applyBorder="1" applyAlignment="1">
      <alignment horizontal="left" wrapText="1"/>
    </xf>
    <xf numFmtId="0" fontId="75" fillId="0" borderId="11" xfId="0" applyFont="1" applyBorder="1" applyAlignment="1">
      <alignment horizontal="left" wrapText="1"/>
    </xf>
    <xf numFmtId="0" fontId="44" fillId="0" borderId="6" xfId="0" applyFont="1" applyBorder="1" applyAlignment="1">
      <alignment horizontal="center" wrapText="1"/>
    </xf>
    <xf numFmtId="0" fontId="44" fillId="0" borderId="12" xfId="0" applyFont="1" applyBorder="1" applyAlignment="1">
      <alignment horizontal="center" wrapText="1"/>
    </xf>
    <xf numFmtId="0" fontId="44" fillId="0" borderId="7" xfId="0" applyFont="1" applyBorder="1" applyAlignment="1">
      <alignment horizontal="center" wrapText="1"/>
    </xf>
    <xf numFmtId="0" fontId="44" fillId="0" borderId="8" xfId="0" applyFont="1" applyBorder="1" applyAlignment="1">
      <alignment horizontal="center" wrapText="1"/>
    </xf>
    <xf numFmtId="0" fontId="44" fillId="0" borderId="0" xfId="0" applyFont="1" applyBorder="1" applyAlignment="1">
      <alignment horizontal="center" wrapText="1"/>
    </xf>
    <xf numFmtId="0" fontId="44" fillId="0" borderId="9" xfId="0" applyFont="1" applyBorder="1" applyAlignment="1">
      <alignment horizontal="center" wrapText="1"/>
    </xf>
    <xf numFmtId="0" fontId="44" fillId="0" borderId="10" xfId="0" applyFont="1" applyBorder="1" applyAlignment="1">
      <alignment horizontal="center" wrapText="1"/>
    </xf>
    <xf numFmtId="0" fontId="44" fillId="0" borderId="13" xfId="0" applyFont="1" applyBorder="1" applyAlignment="1">
      <alignment horizontal="center" wrapText="1"/>
    </xf>
    <xf numFmtId="0" fontId="44" fillId="0" borderId="11" xfId="0" applyFont="1" applyBorder="1" applyAlignment="1">
      <alignment horizontal="center" wrapText="1"/>
    </xf>
    <xf numFmtId="0" fontId="79" fillId="0" borderId="0" xfId="0" quotePrefix="1" applyFont="1" applyFill="1" applyAlignment="1">
      <alignment horizontal="left" wrapText="1"/>
    </xf>
    <xf numFmtId="0" fontId="6"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97" fillId="2" borderId="1" xfId="0" applyFont="1" applyFill="1" applyBorder="1" applyAlignment="1">
      <alignment horizontal="left" vertical="center" wrapText="1"/>
    </xf>
    <xf numFmtId="0" fontId="99" fillId="0" borderId="0" xfId="0" applyFont="1" applyAlignment="1">
      <alignment horizontal="left" vertical="center" wrapText="1"/>
    </xf>
    <xf numFmtId="0" fontId="44" fillId="0" borderId="1" xfId="0" applyFont="1" applyBorder="1" applyAlignment="1">
      <alignment horizontal="left" vertical="center"/>
    </xf>
    <xf numFmtId="0" fontId="44" fillId="0" borderId="4" xfId="0" applyFont="1" applyBorder="1" applyAlignment="1">
      <alignment horizontal="left" vertical="center"/>
    </xf>
    <xf numFmtId="0" fontId="44" fillId="0" borderId="2" xfId="0" applyFont="1" applyBorder="1" applyAlignment="1">
      <alignment horizontal="left" vertical="center"/>
    </xf>
    <xf numFmtId="0" fontId="44" fillId="0" borderId="13" xfId="0" applyFont="1" applyBorder="1" applyAlignment="1">
      <alignment horizontal="left" vertical="center"/>
    </xf>
    <xf numFmtId="0" fontId="99" fillId="0" borderId="0" xfId="0" applyFont="1" applyAlignment="1">
      <alignment horizontal="left" vertical="center"/>
    </xf>
  </cellXfs>
  <cellStyles count="15">
    <cellStyle name="% 2" xfId="9" xr:uid="{00000000-0005-0000-0000-000000000000}"/>
    <cellStyle name="% 2 2 2" xfId="10" xr:uid="{00000000-0005-0000-0000-000001000000}"/>
    <cellStyle name="cells" xfId="14" xr:uid="{00000000-0005-0000-0000-000002000000}"/>
    <cellStyle name="column field" xfId="7" xr:uid="{00000000-0005-0000-0000-000003000000}"/>
    <cellStyle name="Comma" xfId="1" builtinId="3"/>
    <cellStyle name="field names" xfId="12" xr:uid="{00000000-0005-0000-0000-000005000000}"/>
    <cellStyle name="Hyperlink" xfId="2" builtinId="8"/>
    <cellStyle name="Normal" xfId="0" builtinId="0"/>
    <cellStyle name="Normal 2" xfId="4" xr:uid="{00000000-0005-0000-0000-000008000000}"/>
    <cellStyle name="Normal 32" xfId="5" xr:uid="{00000000-0005-0000-0000-000009000000}"/>
    <cellStyle name="Normal 35" xfId="8" xr:uid="{00000000-0005-0000-0000-00000A000000}"/>
    <cellStyle name="Normal_drd-2011-table1" xfId="6" xr:uid="{00000000-0005-0000-0000-00000B000000}"/>
    <cellStyle name="Normal_TABLE5" xfId="11" xr:uid="{00000000-0005-0000-0000-00000C000000}"/>
    <cellStyle name="Percent" xfId="3" builtinId="5"/>
    <cellStyle name="rowfield" xfId="13" xr:uid="{00000000-0005-0000-0000-00000E000000}"/>
  </cellStyles>
  <dxfs count="27">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fgColor indexed="64"/>
          <bgColor rgb="FFC2DEF3"/>
        </patternFill>
      </fill>
    </dxf>
    <dxf>
      <fill>
        <patternFill>
          <fgColor indexed="64"/>
          <bgColor rgb="FFCCEAE3"/>
        </patternFill>
      </fill>
    </dxf>
    <dxf>
      <font>
        <condense val="0"/>
        <extend val="0"/>
        <color indexed="9"/>
      </font>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ont>
        <condense val="0"/>
        <extend val="0"/>
        <color indexed="9"/>
      </font>
    </dxf>
  </dxfs>
  <tableStyles count="0" defaultTableStyle="TableStyleMedium2" defaultPivotStyle="PivotStyleLight16"/>
  <colors>
    <mruColors>
      <color rgb="FF9C5BCD"/>
      <color rgb="FFCCFFFF"/>
      <color rgb="FFBA8CDC"/>
      <color rgb="FF0000FF"/>
      <color rgb="FFE6D5F3"/>
      <color rgb="FFD6BBEB"/>
      <color rgb="FFFFCCCC"/>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4445</xdr:colOff>
      <xdr:row>3</xdr:row>
      <xdr:rowOff>19050</xdr:rowOff>
    </xdr:to>
    <xdr:pic>
      <xdr:nvPicPr>
        <xdr:cNvPr id="2" name="Glasgow City HSCP logo" descr="Picture of Glasgow City HSCP logo" title="Glasgow City HSCP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3645" cy="7734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rscotland.gov.uk/statistics-and-data/statistics/statistics-by-theme/population/population-projections/sub-national-population-projections/2018-based/detailed-dataset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households/household-estimates/2019" TargetMode="External"/><Relationship Id="rId2" Type="http://schemas.openxmlformats.org/officeDocument/2006/relationships/hyperlink" Target="https://www.stor.scot.nhs.uk/" TargetMode="External"/><Relationship Id="rId1" Type="http://schemas.openxmlformats.org/officeDocument/2006/relationships/hyperlink" Target="https://www.scotlandscensus.gov.uk/" TargetMode="External"/><Relationship Id="rId6" Type="http://schemas.openxmlformats.org/officeDocument/2006/relationships/printerSettings" Target="../printerSettings/printerSettings13.bin"/><Relationship Id="rId5" Type="http://schemas.openxmlformats.org/officeDocument/2006/relationships/hyperlink" Target="https://www.gov.scot/publications/scottish-house-condition-survey-local-authority-analysis-2017-2019/" TargetMode="External"/><Relationship Id="rId4" Type="http://schemas.openxmlformats.org/officeDocument/2006/relationships/hyperlink" Target="https://www.gov.scot/publications/scottish-surveys-core-questions-2019/"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gov.scot/publications/scottish-surveys-core-questions-2019/" TargetMode="External"/><Relationship Id="rId2" Type="http://schemas.openxmlformats.org/officeDocument/2006/relationships/hyperlink" Target="https://www.gov.scot/publications/scottish-house-condition-survey-local-authority-analysis-2017-2019/" TargetMode="External"/><Relationship Id="rId1" Type="http://schemas.openxmlformats.org/officeDocument/2006/relationships/hyperlink" Target="https://scotland.shinyapps.io/sg-scottish-household-survey-data-explorer/"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nrscotland.gov.uk/statistics-and-data/statistics/statistics-by-theme/life-expectancy/healthy-life-expectancy-in-scotland/2017-2019" TargetMode="External"/><Relationship Id="rId1" Type="http://schemas.openxmlformats.org/officeDocument/2006/relationships/hyperlink" Target="https://scotland.shinyapps.io/ScotPHO_profiles_tool/"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7" Type="http://schemas.openxmlformats.org/officeDocument/2006/relationships/printerSettings" Target="../printerSettings/printerSettings16.bin"/><Relationship Id="rId2" Type="http://schemas.openxmlformats.org/officeDocument/2006/relationships/hyperlink" Target="https://scotland.shinyapps.io/ScotPHO_profiles_tool/" TargetMode="External"/><Relationship Id="rId1" Type="http://schemas.openxmlformats.org/officeDocument/2006/relationships/hyperlink" Target="https://scotland.shinyapps.io/ScotPHO_profiles_tool/" TargetMode="External"/><Relationship Id="rId6" Type="http://schemas.openxmlformats.org/officeDocument/2006/relationships/hyperlink" Target="https://glasgowcity.hscp.scot/performance-and-demographics" TargetMode="External"/><Relationship Id="rId5" Type="http://schemas.openxmlformats.org/officeDocument/2006/relationships/hyperlink" Target="https://beta.isdscotland.org/find-publications-and-data/health-and-social-care/social-and-community-care/core-suite-of-integration-indicators/" TargetMode="External"/><Relationship Id="rId4" Type="http://schemas.openxmlformats.org/officeDocument/2006/relationships/hyperlink" Target="https://www.nrscotland.gov.uk/statistics-and-data/statistics/statistics-by-theme/vital-events/deaths/drug-related-deaths-in-scotland/2019"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beta.isdscotland.org/find-publications-and-data/population-health/child-health/infant-feeding-statistics/" TargetMode="External"/><Relationship Id="rId7" Type="http://schemas.openxmlformats.org/officeDocument/2006/relationships/hyperlink" Target="https://www.stor.scot.nhs.uk/"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scotlandscensus.gov.uk/" TargetMode="External"/><Relationship Id="rId6" Type="http://schemas.openxmlformats.org/officeDocument/2006/relationships/hyperlink" Target="https://glasgowcity.hscp.scot/performance-and-demographics" TargetMode="External"/><Relationship Id="rId5" Type="http://schemas.openxmlformats.org/officeDocument/2006/relationships/hyperlink" Target="https://beta.isdscotland.org/find-publications-and-data/health-services/primary-care/national-dental-inspection-programme/" TargetMode="External"/><Relationship Id="rId4" Type="http://schemas.openxmlformats.org/officeDocument/2006/relationships/hyperlink" Target="https://beta.isdscotland.org/find-publications-and-data/health-services/primary-care/dental-statistics-registration-and-participation/"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scot/publications/scottish-schools-adolescent-lifestyle-substance-use-survey-salsus-national-overview-2018/"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stor.scot.nhs.uk/" TargetMode="External"/><Relationship Id="rId6" Type="http://schemas.openxmlformats.org/officeDocument/2006/relationships/printerSettings" Target="../printerSettings/printerSettings18.bin"/><Relationship Id="rId5" Type="http://schemas.openxmlformats.org/officeDocument/2006/relationships/hyperlink" Target="https://www.stor.scot.nhs.uk/" TargetMode="External"/><Relationship Id="rId4" Type="http://schemas.openxmlformats.org/officeDocument/2006/relationships/hyperlink" Target="https://glasgowcity.hscp.scot/performance-and-demographics"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scotland.shinyapps.io/sg-scottish-health-survey/" TargetMode="External"/><Relationship Id="rId13" Type="http://schemas.openxmlformats.org/officeDocument/2006/relationships/printerSettings" Target="../printerSettings/printerSettings19.bin"/><Relationship Id="rId3" Type="http://schemas.openxmlformats.org/officeDocument/2006/relationships/hyperlink" Target="https://www.stor.scot.nhs.uk/handle/11289/579884" TargetMode="External"/><Relationship Id="rId7" Type="http://schemas.openxmlformats.org/officeDocument/2006/relationships/hyperlink" Target="https://beta.isdscotland.org/find-publications-and-data/conditions-and-diseases/stroke-statistics/" TargetMode="External"/><Relationship Id="rId12" Type="http://schemas.openxmlformats.org/officeDocument/2006/relationships/hyperlink" Target="https://glasgowcity.hscp.scot/performance-and-demographics"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 TargetMode="External"/><Relationship Id="rId6" Type="http://schemas.openxmlformats.org/officeDocument/2006/relationships/hyperlink" Target="https://www.scotlandscensus.gov.uk/" TargetMode="External"/><Relationship Id="rId11" Type="http://schemas.openxmlformats.org/officeDocument/2006/relationships/hyperlink" Target="https://www.gov.scot/publications/scottish-surveys-core-questions-2019/" TargetMode="External"/><Relationship Id="rId5" Type="http://schemas.openxmlformats.org/officeDocument/2006/relationships/hyperlink" Target="https://scotland.shinyapps.io/ScotPHO_profiles_tool/" TargetMode="External"/><Relationship Id="rId10" Type="http://schemas.openxmlformats.org/officeDocument/2006/relationships/hyperlink" Target="https://www.gov.scot/publications/scottish-surveys-core-questions-2019/" TargetMode="External"/><Relationship Id="rId4" Type="http://schemas.openxmlformats.org/officeDocument/2006/relationships/hyperlink" Target="https://scotland.shinyapps.io/ScotPHO_profiles_tool/" TargetMode="External"/><Relationship Id="rId9" Type="http://schemas.openxmlformats.org/officeDocument/2006/relationships/hyperlink" Target="https://beta.isdscotland.org/find-publications-and-data/health-services/primary-care/dental-statistics-registration-and-particip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ronavirus.data.gov.uk/" TargetMode="External"/><Relationship Id="rId2" Type="http://schemas.openxmlformats.org/officeDocument/2006/relationships/hyperlink" Target="https://data.gov.scot/coronavirus-covid-19/index.html" TargetMode="External"/><Relationship Id="rId1" Type="http://schemas.openxmlformats.org/officeDocument/2006/relationships/hyperlink" Target="https://www.nrscotland.gov.uk/covid19stats" TargetMode="External"/><Relationship Id="rId6" Type="http://schemas.openxmlformats.org/officeDocument/2006/relationships/printerSettings" Target="../printerSettings/printerSettings2.bin"/><Relationship Id="rId5" Type="http://schemas.openxmlformats.org/officeDocument/2006/relationships/hyperlink" Target="https://app.powerbi.com/view?r=eyJrIjoiNzQxN2JiNzMtOTAzNi00ZjZmLTg2OTEtMWU4YmJhNDJmOTM1IiwidCI6ImI5ODZlNzBmLWEwMWUtNGU0MS04YTg5LTdhMjY1MmI0NWE1MiJ9" TargetMode="External"/><Relationship Id="rId4" Type="http://schemas.openxmlformats.org/officeDocument/2006/relationships/hyperlink" Target="https://app.powerbi.com/view?r=eyJrIjoiM2IxMjkyZDYtNjhiNi00MzM3LTllMzEtNTBkYzQwOGRmNWIzIiwidCI6ImI5ODZlNzBmLWEwMWUtNGU0MS04YTg5LTdhMjY1MmI0NWE1MiJ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beta.isdscotland.org/find-publications-and-data/health-services/hospital-care/unintentional-injuries/"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alzscot.org/assets/0002/5517/2017_Webpage_-_Update_Headline.pdf" TargetMode="External"/><Relationship Id="rId5" Type="http://schemas.openxmlformats.org/officeDocument/2006/relationships/printerSettings" Target="../printerSettings/printerSettings20.bin"/><Relationship Id="rId4" Type="http://schemas.openxmlformats.org/officeDocument/2006/relationships/hyperlink" Target="https://glasgowcity.hscp.scot/performance-and-demographics"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scotpho.org.uk/comparative-health/burden-of-disease/overview/" TargetMode="External"/><Relationship Id="rId2" Type="http://schemas.openxmlformats.org/officeDocument/2006/relationships/hyperlink" Target="http://www.scotpho.org.uk/comparative-health/burden-of-disease/overview/" TargetMode="External"/><Relationship Id="rId1" Type="http://schemas.openxmlformats.org/officeDocument/2006/relationships/hyperlink" Target="https://glasgowcity.hscp.scot/performance-and-demographics" TargetMode="External"/><Relationship Id="rId5" Type="http://schemas.openxmlformats.org/officeDocument/2006/relationships/printerSettings" Target="../printerSettings/printerSettings21.bin"/><Relationship Id="rId4" Type="http://schemas.openxmlformats.org/officeDocument/2006/relationships/hyperlink" Target="http://www.scotpho.org.uk/comparative-health/burden-of-disease/overview/"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scotland.shinyapps.io/sg-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 TargetMode="External"/><Relationship Id="rId6" Type="http://schemas.openxmlformats.org/officeDocument/2006/relationships/printerSettings" Target="../printerSettings/printerSettings22.bin"/><Relationship Id="rId5" Type="http://schemas.openxmlformats.org/officeDocument/2006/relationships/hyperlink" Target="https://glasgowcity.hscp.scot/performance-and-demographics" TargetMode="External"/><Relationship Id="rId4" Type="http://schemas.openxmlformats.org/officeDocument/2006/relationships/hyperlink" Target="https://beta.isdscotland.org/find-publications-and-data/population-health/births-and-maternity/births-in-scottish-hospital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scotland.shinyapps.io/sg-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 TargetMode="External"/><Relationship Id="rId6" Type="http://schemas.openxmlformats.org/officeDocument/2006/relationships/printerSettings" Target="../printerSettings/printerSettings23.bin"/><Relationship Id="rId5" Type="http://schemas.openxmlformats.org/officeDocument/2006/relationships/hyperlink" Target="https://glasgowcity.hscp.scot/performance-and-demographics" TargetMode="External"/><Relationship Id="rId4" Type="http://schemas.openxmlformats.org/officeDocument/2006/relationships/hyperlink" Target="https://www.gov.scot/publications/school-healthy-living-survey-statistics-2020/" TargetMode="External"/></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s://scotland.shinyapps.io/ScotPHO_profiles_tool/" TargetMode="External"/><Relationship Id="rId7" Type="http://schemas.openxmlformats.org/officeDocument/2006/relationships/hyperlink" Target="https://glasgowcity.hscp.scot/performance-and-demographics"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 TargetMode="External"/><Relationship Id="rId6" Type="http://schemas.openxmlformats.org/officeDocument/2006/relationships/hyperlink" Target="https://www.gov.scot/publications/scottish-schools-adolescent-lifestyle-substance-use-survey-salsus-national-overview-2018/" TargetMode="External"/><Relationship Id="rId5" Type="http://schemas.openxmlformats.org/officeDocument/2006/relationships/hyperlink" Target="https://www.gov.scot/publications/scottish-health-survey-2017-volume-1-main-report/pages/10/" TargetMode="External"/><Relationship Id="rId4" Type="http://schemas.openxmlformats.org/officeDocument/2006/relationships/hyperlink" Target="https://scotland.shinyapps.io/sg-scottish-health-survey/"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gov.scot/binaries/content/documents/govscot/publications/statistics/2019/11/scottish-schools-adolescent-lifestyle-substance-use-survey-salsus-national-overview-2018/documents/summary-findings-nhs-greater-glasgow-clyde/summary-findings-nhs-grea"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stor.scot.nhs.uk/" TargetMode="External"/><Relationship Id="rId6" Type="http://schemas.openxmlformats.org/officeDocument/2006/relationships/printerSettings" Target="../printerSettings/printerSettings25.bin"/><Relationship Id="rId5" Type="http://schemas.openxmlformats.org/officeDocument/2006/relationships/hyperlink" Target="https://glasgowcity.hscp.scot/performance-and-demographics" TargetMode="External"/><Relationship Id="rId4" Type="http://schemas.openxmlformats.org/officeDocument/2006/relationships/hyperlink" Target="https://beta.isdscotland.org/media/4638/2020-06-02_drug-prevalence-2015-16_follow-up-report.pdf"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scot/binaries/content/documents/govscot/publications/statistics/2019/11/scottish-schools-adolescent-lifestyle-substance-use-survey-salsus-national-overview-2018/documents/summary-findings-nhs-greater-glasgow-clyde/summary-findings-nhs-grea" TargetMode="External"/><Relationship Id="rId7" Type="http://schemas.openxmlformats.org/officeDocument/2006/relationships/printerSettings" Target="../printerSettings/printerSettings26.bin"/><Relationship Id="rId2" Type="http://schemas.openxmlformats.org/officeDocument/2006/relationships/hyperlink" Target="https://www.stor.scot.nhs.uk/handle/11289/579884" TargetMode="External"/><Relationship Id="rId1" Type="http://schemas.openxmlformats.org/officeDocument/2006/relationships/hyperlink" Target="https://www.stor.scot.nhs.uk/" TargetMode="External"/><Relationship Id="rId6" Type="http://schemas.openxmlformats.org/officeDocument/2006/relationships/hyperlink" Target="https://glasgowcity.hscp.scot/performance-and-demographics" TargetMode="External"/><Relationship Id="rId5" Type="http://schemas.openxmlformats.org/officeDocument/2006/relationships/hyperlink" Target="https://www.gov.scot/publications/scottish-surveys-core-questions-2019/" TargetMode="External"/><Relationship Id="rId4" Type="http://schemas.openxmlformats.org/officeDocument/2006/relationships/hyperlink" Target="https://beta.isdscotland.org/find-publications-and-data/population-health/births-and-maternity/births-in-scottish-hospitals/"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glasgowcity.hscp.scot/performance-and-demographics" TargetMode="External"/><Relationship Id="rId2" Type="http://schemas.openxmlformats.org/officeDocument/2006/relationships/hyperlink" Target="https://beta.isdscotland.org/find-publications-and-data/population-health/births-and-maternity/teenage-pregnancies/" TargetMode="External"/><Relationship Id="rId1" Type="http://schemas.openxmlformats.org/officeDocument/2006/relationships/hyperlink" Target="https://www.stor.scot.nhs.uk/" TargetMode="External"/><Relationship Id="rId5" Type="http://schemas.openxmlformats.org/officeDocument/2006/relationships/printerSettings" Target="../printerSettings/printerSettings27.bin"/><Relationship Id="rId4" Type="http://schemas.openxmlformats.org/officeDocument/2006/relationships/hyperlink" Target="https://www.stor.scot.nhs.uk/" TargetMode="Externa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https://www.gov.scot/publications/homelessness-scotland-2019-2020/" TargetMode="External"/><Relationship Id="rId7" Type="http://schemas.openxmlformats.org/officeDocument/2006/relationships/hyperlink" Target="https://glasgowcity.hscp.scot/performance-and-demographics" TargetMode="External"/><Relationship Id="rId2" Type="http://schemas.openxmlformats.org/officeDocument/2006/relationships/hyperlink" Target="https://www.stor.scot.nhs.uk/" TargetMode="External"/><Relationship Id="rId1" Type="http://schemas.openxmlformats.org/officeDocument/2006/relationships/hyperlink" Target="https://www.scotlandscensus.gov.uk/" TargetMode="External"/><Relationship Id="rId6"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5" Type="http://schemas.openxmlformats.org/officeDocument/2006/relationships/hyperlink" Target="https://www.gov.scot/publications/childrens-social-work-statistics-2019-20/" TargetMode="External"/><Relationship Id="rId4" Type="http://schemas.openxmlformats.org/officeDocument/2006/relationships/hyperlink" Target="https://www.gov.scot/publications/scottish-health-survey-2018-volume-1-main-report/"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beta.isdscotland.org/find-publications-and-data/health-and-social-care/social-and-community-care/care-home-census-for-adults-in-scotland/" TargetMode="External"/><Relationship Id="rId3" Type="http://schemas.openxmlformats.org/officeDocument/2006/relationships/hyperlink" Target="https://stat-xplore.dwp.gov.uk/webapi/jsf/tableView/tableView.xhtml" TargetMode="External"/><Relationship Id="rId7" Type="http://schemas.openxmlformats.org/officeDocument/2006/relationships/hyperlink" Target="https://beta.isdscotland.org/find-publications-and-data/health-and-social-care/social-and-community-care/insights-in-social-care-statistics-for-scotland/" TargetMode="External"/><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stor.scot.nhs.uk/handle/11289/579884" TargetMode="External"/><Relationship Id="rId6" Type="http://schemas.openxmlformats.org/officeDocument/2006/relationships/hyperlink" Target="https://beta.isdscotland.org/find-publications-and-data/health-and-social-care/social-and-community-care/care-home-census-for-adults-in-scotland/" TargetMode="External"/><Relationship Id="rId5" Type="http://schemas.openxmlformats.org/officeDocument/2006/relationships/hyperlink" Target="https://www.gov.scot/publications/homelessness-scotland-2019-2020/" TargetMode="External"/><Relationship Id="rId10" Type="http://schemas.openxmlformats.org/officeDocument/2006/relationships/printerSettings" Target="../printerSettings/printerSettings29.bin"/><Relationship Id="rId4" Type="http://schemas.openxmlformats.org/officeDocument/2006/relationships/hyperlink" Target="https://www.gov.scot/publications/free-personal-nursing-care-scotland-2017-18/" TargetMode="External"/><Relationship Id="rId9" Type="http://schemas.openxmlformats.org/officeDocument/2006/relationships/hyperlink" Target="https://glasgowcity.hscp.scot/performance-and-demograph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glasgowcity.hscp.scot/performance-and-demographics" TargetMode="External"/><Relationship Id="rId2" Type="http://schemas.openxmlformats.org/officeDocument/2006/relationships/hyperlink" Target="https://scotland.shinyapps.io/sg-scottish-household-survey-data-explorer/" TargetMode="External"/><Relationship Id="rId1" Type="http://schemas.openxmlformats.org/officeDocument/2006/relationships/hyperlink" Target="https://www.stor.scot.nhs.uk/handle/11289/579884" TargetMode="External"/><Relationship Id="rId5" Type="http://schemas.openxmlformats.org/officeDocument/2006/relationships/printerSettings" Target="../printerSettings/printerSettings30.bin"/><Relationship Id="rId4" Type="http://schemas.openxmlformats.org/officeDocument/2006/relationships/hyperlink" Target="https://www.stor.scot.nhs.uk/"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www.gov.scot/publications/pupil-census-supplementary-statistics/" TargetMode="External"/><Relationship Id="rId2"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1" Type="http://schemas.openxmlformats.org/officeDocument/2006/relationships/hyperlink" Target="https://www.gov.scot/collections/scottish-index-of-multiple-deprivation-2020/" TargetMode="External"/><Relationship Id="rId6" Type="http://schemas.openxmlformats.org/officeDocument/2006/relationships/printerSettings" Target="../printerSettings/printerSettings31.bin"/><Relationship Id="rId5" Type="http://schemas.openxmlformats.org/officeDocument/2006/relationships/hyperlink" Target="https://www.gov.scot/collections/scottish-index-of-multiple-deprivation-2020/" TargetMode="External"/><Relationship Id="rId4" Type="http://schemas.openxmlformats.org/officeDocument/2006/relationships/hyperlink" Target="https://www.gov.scot/collections/scottish-index-of-multiple-deprivation-2020/"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www.endchildpoverty.org.uk/child-poverty-in-your-area-201415-201819/" TargetMode="External"/><Relationship Id="rId1" Type="http://schemas.openxmlformats.org/officeDocument/2006/relationships/hyperlink" Target="https://www.gov.uk/government/statistics/children-in-low-income-families-local-area-statistics-201415-to-201819" TargetMode="External"/><Relationship Id="rId5" Type="http://schemas.openxmlformats.org/officeDocument/2006/relationships/printerSettings" Target="../printerSettings/printerSettings32.bin"/><Relationship Id="rId4" Type="http://schemas.openxmlformats.org/officeDocument/2006/relationships/hyperlink" Target="https://www.gov.scot/publications/pupil-census-supplementary-statistics/" TargetMode="External"/></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hyperlink" Target="https://www.gov.scot/publications/scottish-house-condition-survey-local-authority-analysis-2017-2019/" TargetMode="External"/><Relationship Id="rId7" Type="http://schemas.openxmlformats.org/officeDocument/2006/relationships/hyperlink" Target="https://www.gov.scot/collections/scottish-index-of-multiple-deprivation-2020/" TargetMode="External"/><Relationship Id="rId2" Type="http://schemas.openxmlformats.org/officeDocument/2006/relationships/hyperlink" Target="https://www.stor.scot.nhs.uk/handle/11289/579884" TargetMode="External"/><Relationship Id="rId1" Type="http://schemas.openxmlformats.org/officeDocument/2006/relationships/hyperlink" Target="https://stat-xplore.dwp.gov.uk/webapi/jsf/dataCatalogueExplorer.xhtml" TargetMode="External"/><Relationship Id="rId6" Type="http://schemas.openxmlformats.org/officeDocument/2006/relationships/hyperlink" Target="https://www.gov.scot/publications/scotlands-people-annual-report-results-2017-scottish-household-survey/pages/2/" TargetMode="External"/><Relationship Id="rId5" Type="http://schemas.openxmlformats.org/officeDocument/2006/relationships/hyperlink" Target="https://scotland.shinyapps.io/sg-scottish-household-survey-data-explorer/" TargetMode="External"/><Relationship Id="rId4" Type="http://schemas.openxmlformats.org/officeDocument/2006/relationships/hyperlink" Target="https://www.legislation.gov.uk/asp/2019/10/section/3/enacted"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s://www.gov.scot/publications/education-outcomes-looked-children-2018-19/" TargetMode="External"/><Relationship Id="rId2" Type="http://schemas.openxmlformats.org/officeDocument/2006/relationships/hyperlink" Target="https://www.gov.scot/publications/school-attendance-and-absence-statistics/" TargetMode="External"/><Relationship Id="rId1" Type="http://schemas.openxmlformats.org/officeDocument/2006/relationships/hyperlink" Target="https://www.gov.scot/publications/summary-statistics-attainment-initial-leaver-destinations-no-3-2021-edition/" TargetMode="External"/><Relationship Id="rId5" Type="http://schemas.openxmlformats.org/officeDocument/2006/relationships/printerSettings" Target="../printerSettings/printerSettings34.bin"/><Relationship Id="rId4" Type="http://schemas.openxmlformats.org/officeDocument/2006/relationships/hyperlink" Target="https://www.skillsdevelopmentscotland.co.uk/publications-statistics/statistics/annual-participation-measure/?page=1&amp;statisticCategoryId=7&amp;order=date-desc"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www.nomisweb.co.uk/reports/lmp/la/1946157420/report.aspx?c1=2013265931&amp;c2=2092957698" TargetMode="External"/><Relationship Id="rId2" Type="http://schemas.openxmlformats.org/officeDocument/2006/relationships/hyperlink" Target="https://scotland.shinyapps.io/sg-scottish-household-survey-data-explorer/" TargetMode="External"/><Relationship Id="rId1" Type="http://schemas.openxmlformats.org/officeDocument/2006/relationships/hyperlink" Target="https://www.stor.scot.nhs.uk/handle/11289/579884" TargetMode="External"/><Relationship Id="rId4"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hyperlink" Target="https://www.gov.scot/collections/criminal-justice-social-work/" TargetMode="External"/><Relationship Id="rId2" Type="http://schemas.openxmlformats.org/officeDocument/2006/relationships/hyperlink" Target="https://www.gov.scot/publications/scottish-crime-justice-survey-2019-20-main-findings/" TargetMode="External"/><Relationship Id="rId1" Type="http://schemas.openxmlformats.org/officeDocument/2006/relationships/hyperlink" Target="https://www.stor.scot.nhs.uk/handle/11289/579884" TargetMode="External"/><Relationship Id="rId5" Type="http://schemas.openxmlformats.org/officeDocument/2006/relationships/printerSettings" Target="../printerSettings/printerSettings36.bin"/><Relationship Id="rId4" Type="http://schemas.openxmlformats.org/officeDocument/2006/relationships/hyperlink" Target="https://glasgowcity.hscp.scot/performance-and-demographics"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s://www.stor.scot.nhs.uk/bitstream/handle/11289/579557/nhsggc_ph_health_and_wellbeing_survey_2014_glasgowcity_hscp_report.pdf?sequence=1&amp;isAllowed=y" TargetMode="External"/><Relationship Id="rId3" Type="http://schemas.openxmlformats.org/officeDocument/2006/relationships/hyperlink" Target="https://www.stor.scot.nhs.uk/bitstream/handle/11289/579514/nhsggc_ph_black_minority_ethnic_health_wellbeing_study_glasgow_2016-04.pdf?sequence=1&amp;isAllowed=y" TargetMode="External"/><Relationship Id="rId7" Type="http://schemas.openxmlformats.org/officeDocument/2006/relationships/hyperlink" Target="https://www.stor.scot.nhs.uk/bitstream/handle/11289/579514/nhsggc_ph_black_minority_ethnic_health_wellbeing_study_glasgow_2016-04.pdf?sequence=1&amp;isAllowed=y" TargetMode="External"/><Relationship Id="rId2" Type="http://schemas.openxmlformats.org/officeDocument/2006/relationships/hyperlink" Target="https://www.stor.scot.nhs.uk/bitstream/handle/11289/579557/nhsggc_ph_health_and_wellbeing_survey_2014_glasgowcity_hscp_report.pdf?sequence=1&amp;isAllowed=y" TargetMode="External"/><Relationship Id="rId1" Type="http://schemas.openxmlformats.org/officeDocument/2006/relationships/hyperlink" Target="https://www.stor.scot.nhs.uk/bitstream/handle/11289/579514/nhsggc_ph_black_minority_ethnic_health_wellbeing_study_glasgow_2016-04.pdf?sequence=1&amp;isAllowed=y" TargetMode="External"/><Relationship Id="rId6" Type="http://schemas.openxmlformats.org/officeDocument/2006/relationships/hyperlink" Target="https://www.stor.scot.nhs.uk/bitstream/handle/11289/579557/nhsggc_ph_health_and_wellbeing_survey_2014_glasgowcity_hscp_report.pdf?sequence=1&amp;isAllowed=y" TargetMode="External"/><Relationship Id="rId5" Type="http://schemas.openxmlformats.org/officeDocument/2006/relationships/hyperlink" Target="https://www.stor.scot.nhs.uk/bitstream/handle/11289/579514/nhsggc_ph_black_minority_ethnic_health_wellbeing_study_glasgow_2016-04.pdf?sequence=1&amp;isAllowed=y" TargetMode="External"/><Relationship Id="rId10" Type="http://schemas.openxmlformats.org/officeDocument/2006/relationships/printerSettings" Target="../printerSettings/printerSettings37.bin"/><Relationship Id="rId4" Type="http://schemas.openxmlformats.org/officeDocument/2006/relationships/hyperlink" Target="https://www.stor.scot.nhs.uk/bitstream/handle/11289/579557/nhsggc_ph_health_and_wellbeing_survey_2014_glasgowcity_hscp_report.pdf?sequence=1&amp;isAllowed=y" TargetMode="External"/><Relationship Id="rId9" Type="http://schemas.openxmlformats.org/officeDocument/2006/relationships/hyperlink" Target="https://glasgowcity.hscp.scot/performance-and-demographics" TargetMode="External"/></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hyperlink" Target="https://www.stor.scot.nhs.uk/handle/11289/579794" TargetMode="External"/><Relationship Id="rId7" Type="http://schemas.openxmlformats.org/officeDocument/2006/relationships/hyperlink" Target="https://www.stor.scot.nhs.uk/bitstream/handle/11289/579795/nhsggc_ph_schools_surveys_sexual_identity_report_2016.pdf?sequence=1&amp;isAllowed=y" TargetMode="External"/><Relationship Id="rId2" Type="http://schemas.openxmlformats.org/officeDocument/2006/relationships/hyperlink" Target="https://www.stor.scot.nhs.uk/bitstream/handle/11289/579795/nhsggc_ph_schools_surveys_sexual_identity_report_2016.pdf?sequence=1&amp;isAllowed=y" TargetMode="External"/><Relationship Id="rId1" Type="http://schemas.openxmlformats.org/officeDocument/2006/relationships/hyperlink" Target="https://www.stor.scot.nhs.uk/handle/11289/579794" TargetMode="External"/><Relationship Id="rId6" Type="http://schemas.openxmlformats.org/officeDocument/2006/relationships/hyperlink" Target="https://www.stor.scot.nhs.uk/bitstream/handle/11289/579795/nhsggc_ph_schools_surveys_sexual_identity_report_2016.pdf?sequence=1&amp;isAllowed=y" TargetMode="External"/><Relationship Id="rId5" Type="http://schemas.openxmlformats.org/officeDocument/2006/relationships/hyperlink" Target="https://glasgowcity.hscp.scot/performance-and-demographics" TargetMode="External"/><Relationship Id="rId4" Type="http://schemas.openxmlformats.org/officeDocument/2006/relationships/hyperlink" Target="https://www.stor.scot.nhs.uk/handle/11289/579794"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https://www.gov.uk/government/statistical-data-sets/asylum-and-resettlement-datasets" TargetMode="External"/><Relationship Id="rId18" Type="http://schemas.openxmlformats.org/officeDocument/2006/relationships/hyperlink" Target="https://www.nrscotland.gov.uk/statistics-and-data/statistics/statistics-by-theme/vital-events/deaths/drug-related-deaths-in-scotland/2019" TargetMode="External"/><Relationship Id="rId26" Type="http://schemas.openxmlformats.org/officeDocument/2006/relationships/hyperlink" Target="https://beta.isdscotland.org/find-publications-and-data/population-health/births-and-maternity/births-in-scottish-hospitals/" TargetMode="External"/><Relationship Id="rId39" Type="http://schemas.openxmlformats.org/officeDocument/2006/relationships/hyperlink" Target="https://www.gov.scot/publications/scotlands-people-annual-report-results-2017-scottish-household-survey/pages/2/" TargetMode="External"/><Relationship Id="rId3" Type="http://schemas.openxmlformats.org/officeDocument/2006/relationships/hyperlink" Target="https://www.stor.scot.nhs.uk/handle/11289/579794" TargetMode="External"/><Relationship Id="rId21" Type="http://schemas.openxmlformats.org/officeDocument/2006/relationships/hyperlink" Target="https://beta.isdscotland.org/find-publications-and-data/health-services/primary-care/national-dental-inspection-programme/" TargetMode="External"/><Relationship Id="rId34" Type="http://schemas.openxmlformats.org/officeDocument/2006/relationships/hyperlink" Target="https://beta.isdscotland.org/find-publications-and-data/health-and-social-care/social-and-community-care/insights-in-social-care-statistics-for-scotland/" TargetMode="External"/><Relationship Id="rId42" Type="http://schemas.openxmlformats.org/officeDocument/2006/relationships/hyperlink" Target="https://www.gov.scot/publications/school-attendance-and-absence-statistics/" TargetMode="External"/><Relationship Id="rId47" Type="http://schemas.openxmlformats.org/officeDocument/2006/relationships/hyperlink" Target="https://www.stor.scot.nhs.uk/" TargetMode="External"/><Relationship Id="rId50" Type="http://schemas.openxmlformats.org/officeDocument/2006/relationships/hyperlink" Target="https://www.stor.scot.nhs.uk/bitstream/handle/11289/579795/nhsggc_ph_schools_surveys_sexual_identity_report_2016.pdf?sequence=1&amp;isAllowed=y" TargetMode="External"/><Relationship Id="rId7" Type="http://schemas.openxmlformats.org/officeDocument/2006/relationships/hyperlink" Target="http://www.scotpho.org.uk/comparative-health/burden-of-disease/overview/" TargetMode="External"/><Relationship Id="rId12" Type="http://schemas.openxmlformats.org/officeDocument/2006/relationships/hyperlink" Target="https://www.gov.scot/publications/scottish-surveys-core-questions-2019/" TargetMode="External"/><Relationship Id="rId17" Type="http://schemas.openxmlformats.org/officeDocument/2006/relationships/hyperlink" Target="https://beta.isdscotland.org/find-publications-and-data/health-and-social-care/social-and-community-care/core-suite-of-integration-indicators/" TargetMode="External"/><Relationship Id="rId25" Type="http://schemas.openxmlformats.org/officeDocument/2006/relationships/hyperlink" Target="https://beta.isdscotland.org/find-publications-and-data/health-services/hospital-care/unintentional-injuries/" TargetMode="External"/><Relationship Id="rId33" Type="http://schemas.openxmlformats.org/officeDocument/2006/relationships/hyperlink" Target="https://www.gov.scot/publications/scottish-health-survey-2018-volume-1-main-report/" TargetMode="External"/><Relationship Id="rId38" Type="http://schemas.openxmlformats.org/officeDocument/2006/relationships/hyperlink" Target="http://www.endchildpoverty.org.uk/child-poverty-in-your-area-201415-201819/" TargetMode="External"/><Relationship Id="rId46" Type="http://schemas.openxmlformats.org/officeDocument/2006/relationships/hyperlink" Target="https://www.gov.scot/publications/scottish-crime-justice-survey-2019-20-main-findings/" TargetMode="External"/><Relationship Id="rId2" Type="http://schemas.openxmlformats.org/officeDocument/2006/relationships/hyperlink" Target="https://www.stor.scot.nhs.uk/handle/11289/579884" TargetMode="External"/><Relationship Id="rId16" Type="http://schemas.openxmlformats.org/officeDocument/2006/relationships/hyperlink" Target="https://www.nrscotland.gov.uk/statistics-and-data/statistics/statistics-by-theme/life-expectancy/healthy-life-expectancy-in-scotland/2017-2019" TargetMode="External"/><Relationship Id="rId20" Type="http://schemas.openxmlformats.org/officeDocument/2006/relationships/hyperlink" Target="https://beta.isdscotland.org/find-publications-and-data/health-services/primary-care/dental-statistics-registration-and-participation/" TargetMode="External"/><Relationship Id="rId29" Type="http://schemas.openxmlformats.org/officeDocument/2006/relationships/hyperlink" Target="https://beta.isdscotland.org/media/4638/2020-06-02_drug-prevalence-2015-16_follow-up-report.pdf" TargetMode="External"/><Relationship Id="rId41" Type="http://schemas.openxmlformats.org/officeDocument/2006/relationships/hyperlink" Target="https://www.gov.scot/publications/summary-statistics-attainment-initial-leaver-destinations-no-3-2021-edition/" TargetMode="External"/><Relationship Id="rId1" Type="http://schemas.openxmlformats.org/officeDocument/2006/relationships/hyperlink" Target="https://www.scotlandscensus.gov.uk/" TargetMode="External"/><Relationship Id="rId6" Type="http://schemas.openxmlformats.org/officeDocument/2006/relationships/hyperlink" Target="https://scotland.shinyapps.io/ScotPHO_profiles_tool/" TargetMode="External"/><Relationship Id="rId1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24" Type="http://schemas.openxmlformats.org/officeDocument/2006/relationships/hyperlink" Target="https://scotland.shinyapps.io/sg-scottish-health-survey/" TargetMode="External"/><Relationship Id="rId32" Type="http://schemas.openxmlformats.org/officeDocument/2006/relationships/hyperlink" Target="https://www.gov.scot/publications/homelessness-scotland-2019-2020/" TargetMode="External"/><Relationship Id="rId37" Type="http://schemas.openxmlformats.org/officeDocument/2006/relationships/hyperlink" Target="https://www.gov.uk/government/statistics/children-in-low-income-families-local-area-statistics-201415-to-201819" TargetMode="External"/><Relationship Id="rId40" Type="http://schemas.openxmlformats.org/officeDocument/2006/relationships/hyperlink" Target="https://www.skillsdevelopmentscotland.co.uk/publications-statistics/statistics/annual-participation-measure/?page=1&amp;statisticCategoryId=7&amp;order=date-desc" TargetMode="External"/><Relationship Id="rId45" Type="http://schemas.openxmlformats.org/officeDocument/2006/relationships/hyperlink" Target="https://www.gov.scot/collections/criminal-justice-social-work/" TargetMode="External"/><Relationship Id="rId5" Type="http://schemas.openxmlformats.org/officeDocument/2006/relationships/hyperlink" Target="https://stat-xplore.dwp.gov.uk/webapi/jsf/dataCatalogueExplorer.xhtml" TargetMode="External"/><Relationship Id="rId15" Type="http://schemas.openxmlformats.org/officeDocument/2006/relationships/hyperlink" Target="https://www.gov.scot/publications/scottish-house-condition-survey-local-authority-analysis-2017-2019/" TargetMode="External"/><Relationship Id="rId23" Type="http://schemas.openxmlformats.org/officeDocument/2006/relationships/hyperlink" Target="https://beta.isdscotland.org/find-publications-and-data/conditions-and-diseases/stroke-statistics/" TargetMode="External"/><Relationship Id="rId28" Type="http://schemas.openxmlformats.org/officeDocument/2006/relationships/hyperlink" Target="https://www.gov.scot/publications/scottish-health-survey-2017-volume-1-main-report/pages/10/" TargetMode="External"/><Relationship Id="rId36" Type="http://schemas.openxmlformats.org/officeDocument/2006/relationships/hyperlink" Target="https://www.gov.scot/publications/free-personal-nursing-care-scotland-2017-18/" TargetMode="External"/><Relationship Id="rId49" Type="http://schemas.openxmlformats.org/officeDocument/2006/relationships/hyperlink" Target="https://www.nrscotland.gov.uk/statistics-and-data/statistics/statistics-by-theme/population/population-projections/sub-national-population-projections/2018-based/detailed-datasets" TargetMode="External"/><Relationship Id="rId10" Type="http://schemas.openxmlformats.org/officeDocument/2006/relationships/hyperlink" Target="https://scotland.shinyapps.io/sg-scottish-household-survey-data-explorer/" TargetMode="External"/><Relationship Id="rId19" Type="http://schemas.openxmlformats.org/officeDocument/2006/relationships/hyperlink" Target="https://beta.isdscotland.org/find-publications-and-data/population-health/child-health/infant-feeding-statistics/" TargetMode="External"/><Relationship Id="rId31" Type="http://schemas.openxmlformats.org/officeDocument/2006/relationships/hyperlink" Target="https://www.gov.scot/publications/childrens-social-work-statistics-2019-20/" TargetMode="External"/><Relationship Id="rId44" Type="http://schemas.openxmlformats.org/officeDocument/2006/relationships/hyperlink" Target="https://www.nomisweb.co.uk/reports/lmp/la/1946157420/report.aspx?c1=2013265931&amp;c2=2092957698" TargetMode="External"/><Relationship Id="rId52" Type="http://schemas.openxmlformats.org/officeDocument/2006/relationships/printerSettings" Target="../printerSettings/printerSettings39.bin"/><Relationship Id="rId4" Type="http://schemas.openxmlformats.org/officeDocument/2006/relationships/hyperlink" Target="https://www.alzscot.org/assets/0002/5517/2017_Webpage_-_Update_Headline.pdf" TargetMode="External"/><Relationship Id="rId9" Type="http://schemas.openxmlformats.org/officeDocument/2006/relationships/hyperlink" Target="https://www.stor.scot.nhs.uk/bitstream/handle/11289/579557/nhsggc_ph_health_and_wellbeing_survey_2014_glasgowcity_hscp_report.pdf?sequence=1&amp;isAllowed=y" TargetMode="External"/><Relationship Id="rId14" Type="http://schemas.openxmlformats.org/officeDocument/2006/relationships/hyperlink" Target="https://www.nrscotland.gov.uk/statistics-and-data/statistics/statistics-by-theme/households/household-estimates/2019" TargetMode="External"/><Relationship Id="rId22" Type="http://schemas.openxmlformats.org/officeDocument/2006/relationships/hyperlink" Target="https://www.gov.scot/publications/scottish-schools-adolescent-lifestyle-substance-use-survey-salsus-national-overview-2018/" TargetMode="External"/><Relationship Id="rId27" Type="http://schemas.openxmlformats.org/officeDocument/2006/relationships/hyperlink" Target="https://www.gov.scot/publications/school-healthy-living-survey-statistics-2020/" TargetMode="External"/><Relationship Id="rId30" Type="http://schemas.openxmlformats.org/officeDocument/2006/relationships/hyperlink" Target="https://beta.isdscotland.org/find-publications-and-data/population-health/births-and-maternity/teenage-pregnancies/" TargetMode="External"/><Relationship Id="rId35" Type="http://schemas.openxmlformats.org/officeDocument/2006/relationships/hyperlink" Target="https://beta.isdscotland.org/find-publications-and-data/health-and-social-care/social-and-community-care/care-home-census-for-adults-in-scotland/" TargetMode="External"/><Relationship Id="rId43" Type="http://schemas.openxmlformats.org/officeDocument/2006/relationships/hyperlink" Target="https://www.gov.scot/publications/education-outcomes-looked-children-2018-19/" TargetMode="External"/><Relationship Id="rId48" Type="http://schemas.openxmlformats.org/officeDocument/2006/relationships/hyperlink" Target="https://www.gov.scot/collections/scottish-index-of-multiple-deprivation-2020/" TargetMode="External"/><Relationship Id="rId8" Type="http://schemas.openxmlformats.org/officeDocument/2006/relationships/hyperlink" Target="https://www.stor.scot.nhs.uk/bitstream/handle/11289/579514/nhsggc_ph_black_minority_ethnic_health_wellbeing_study_glasgow_2016-04.pdf?sequence=1&amp;isAllowed=y" TargetMode="External"/><Relationship Id="rId51" Type="http://schemas.openxmlformats.org/officeDocument/2006/relationships/hyperlink" Target="https://www.gov.scot/publications/pupil-census-supplementary-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scot/publications/pupil-census-supplementary-statistics/" TargetMode="External"/><Relationship Id="rId7" Type="http://schemas.openxmlformats.org/officeDocument/2006/relationships/printerSettings" Target="../printerSettings/printerSettings7.bin"/><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scotlandscensus.gov.uk/" TargetMode="External"/><Relationship Id="rId6" Type="http://schemas.openxmlformats.org/officeDocument/2006/relationships/hyperlink" Target="https://www.gov.scot/publications/pupil-census-supplementary-statistics/" TargetMode="External"/><Relationship Id="rId5"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4" Type="http://schemas.openxmlformats.org/officeDocument/2006/relationships/hyperlink" Target="https://www.gov.uk/government/statistical-data-sets/asylum-and-resettlement-dataset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1" Type="http://schemas.openxmlformats.org/officeDocument/2006/relationships/hyperlink" Target="https://www.gov.scot/publications/scottish-surveys-core-questions-2019/"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scot/publications/pupil-census-supplementary-statistics/" TargetMode="External"/><Relationship Id="rId2"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 Id="rId1" Type="http://schemas.openxmlformats.org/officeDocument/2006/relationships/hyperlink" Target="https://www.scotlandscensus.gov.uk/"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Q207"/>
  <sheetViews>
    <sheetView showGridLines="0" tabSelected="1" zoomScaleNormal="100" workbookViewId="0">
      <selection activeCell="A5" sqref="A5"/>
    </sheetView>
  </sheetViews>
  <sheetFormatPr defaultRowHeight="14.4"/>
  <cols>
    <col min="3" max="3" width="1.33203125" customWidth="1"/>
  </cols>
  <sheetData>
    <row r="1" spans="1:12" ht="19.95" customHeight="1">
      <c r="A1" s="790"/>
      <c r="B1" s="672"/>
      <c r="C1" s="790"/>
      <c r="D1" s="1121" t="s">
        <v>281</v>
      </c>
      <c r="E1" s="1122"/>
      <c r="F1" s="1122"/>
      <c r="G1" s="1122"/>
      <c r="H1" s="1122"/>
      <c r="I1" s="1122"/>
      <c r="J1" s="1122"/>
      <c r="K1" s="1122"/>
    </row>
    <row r="2" spans="1:12" ht="19.95" customHeight="1">
      <c r="A2" s="850"/>
      <c r="B2" s="672"/>
      <c r="C2" s="672"/>
      <c r="D2" s="1122"/>
      <c r="E2" s="1122"/>
      <c r="F2" s="1122"/>
      <c r="G2" s="1122"/>
      <c r="H2" s="1122"/>
      <c r="I2" s="1122"/>
      <c r="J2" s="1122"/>
      <c r="K2" s="1122"/>
    </row>
    <row r="3" spans="1:12" ht="19.95" customHeight="1">
      <c r="A3" s="850"/>
      <c r="B3" s="672"/>
      <c r="C3" s="672"/>
      <c r="D3" s="1122"/>
      <c r="E3" s="1122"/>
      <c r="F3" s="1122"/>
      <c r="G3" s="1122"/>
      <c r="H3" s="1122"/>
      <c r="I3" s="1122"/>
      <c r="J3" s="1122"/>
      <c r="K3" s="1122"/>
    </row>
    <row r="4" spans="1:12" ht="19.95" customHeight="1">
      <c r="A4" s="850"/>
      <c r="B4" s="672"/>
      <c r="C4" s="672"/>
      <c r="D4" s="672"/>
      <c r="E4" s="672"/>
      <c r="F4" s="672"/>
      <c r="G4" s="672"/>
      <c r="H4" s="672"/>
      <c r="I4" s="672"/>
      <c r="J4" s="672"/>
      <c r="K4" s="672"/>
    </row>
    <row r="5" spans="1:12" ht="19.95" customHeight="1">
      <c r="A5" s="888" t="s">
        <v>151</v>
      </c>
      <c r="B5" s="672"/>
      <c r="C5" s="672"/>
      <c r="D5" s="672"/>
      <c r="E5" s="672"/>
      <c r="F5" s="672"/>
      <c r="G5" s="672"/>
      <c r="H5" s="672"/>
      <c r="I5" s="672"/>
      <c r="J5" s="672"/>
      <c r="K5" s="672"/>
    </row>
    <row r="6" spans="1:12" ht="70.2" customHeight="1">
      <c r="A6" s="1124" t="s">
        <v>765</v>
      </c>
      <c r="B6" s="1124"/>
      <c r="C6" s="1124"/>
      <c r="D6" s="1124"/>
      <c r="E6" s="1124"/>
      <c r="F6" s="1124"/>
      <c r="G6" s="1124"/>
      <c r="H6" s="1124"/>
      <c r="I6" s="1124"/>
      <c r="J6" s="1124"/>
      <c r="K6" s="1124"/>
      <c r="L6" s="53"/>
    </row>
    <row r="7" spans="1:12" ht="19.95" customHeight="1">
      <c r="A7" s="889"/>
      <c r="B7" s="889"/>
      <c r="C7" s="889"/>
      <c r="D7" s="889"/>
      <c r="E7" s="889"/>
      <c r="F7" s="889"/>
      <c r="G7" s="889"/>
      <c r="H7" s="889"/>
      <c r="I7" s="889"/>
      <c r="J7" s="889"/>
      <c r="K7" s="889"/>
      <c r="L7" s="53"/>
    </row>
    <row r="8" spans="1:12" s="265" customFormat="1" ht="199.95" customHeight="1">
      <c r="A8" s="1124" t="s">
        <v>1121</v>
      </c>
      <c r="B8" s="1124"/>
      <c r="C8" s="1124"/>
      <c r="D8" s="1124"/>
      <c r="E8" s="1124"/>
      <c r="F8" s="1124"/>
      <c r="G8" s="1124"/>
      <c r="H8" s="1124"/>
      <c r="I8" s="1124"/>
      <c r="J8" s="1124"/>
      <c r="K8" s="1124"/>
    </row>
    <row r="9" spans="1:12" s="265" customFormat="1" ht="19.95" customHeight="1">
      <c r="A9" s="894"/>
      <c r="B9" s="894"/>
      <c r="C9" s="894"/>
      <c r="D9" s="894"/>
      <c r="E9" s="894"/>
      <c r="F9" s="894"/>
      <c r="G9" s="894"/>
      <c r="H9" s="894"/>
      <c r="I9" s="894"/>
      <c r="J9" s="894"/>
      <c r="K9" s="894"/>
    </row>
    <row r="10" spans="1:12" s="265" customFormat="1" ht="100.2" customHeight="1">
      <c r="A10" s="1124" t="s">
        <v>948</v>
      </c>
      <c r="B10" s="1124"/>
      <c r="C10" s="1124"/>
      <c r="D10" s="1124"/>
      <c r="E10" s="1124"/>
      <c r="F10" s="1124"/>
      <c r="G10" s="1124"/>
      <c r="H10" s="1124"/>
      <c r="I10" s="1124"/>
      <c r="J10" s="1124"/>
      <c r="K10" s="1124"/>
    </row>
    <row r="11" spans="1:12" ht="19.95" customHeight="1">
      <c r="A11" s="890"/>
      <c r="B11" s="122"/>
      <c r="C11" s="122"/>
      <c r="D11" s="122"/>
      <c r="E11" s="122"/>
      <c r="F11" s="122"/>
      <c r="G11" s="122"/>
      <c r="H11" s="122"/>
      <c r="I11" s="122"/>
      <c r="J11" s="122"/>
      <c r="K11" s="122"/>
    </row>
    <row r="12" spans="1:12" ht="30" customHeight="1">
      <c r="A12" s="1123" t="s">
        <v>696</v>
      </c>
      <c r="B12" s="1123"/>
      <c r="C12" s="1123"/>
      <c r="D12" s="1123"/>
      <c r="E12" s="1123"/>
      <c r="F12" s="1123"/>
      <c r="G12" s="1123"/>
      <c r="H12" s="1123"/>
      <c r="I12" s="1123"/>
      <c r="J12" s="1123"/>
      <c r="K12" s="1123"/>
    </row>
    <row r="13" spans="1:12" ht="19.95" customHeight="1">
      <c r="A13" s="890"/>
      <c r="B13" s="122"/>
      <c r="C13" s="122"/>
      <c r="D13" s="122"/>
      <c r="E13" s="122"/>
      <c r="F13" s="122"/>
      <c r="G13" s="122"/>
      <c r="H13" s="122"/>
      <c r="I13" s="122"/>
      <c r="J13" s="122"/>
      <c r="K13" s="122"/>
    </row>
    <row r="14" spans="1:12" s="271" customFormat="1" ht="30" customHeight="1">
      <c r="A14" s="1123" t="s">
        <v>695</v>
      </c>
      <c r="B14" s="1123"/>
      <c r="C14" s="1123"/>
      <c r="D14" s="1123"/>
      <c r="E14" s="1123"/>
      <c r="F14" s="1123"/>
      <c r="G14" s="1123"/>
      <c r="H14" s="1123"/>
      <c r="I14" s="1123"/>
      <c r="J14" s="1123"/>
      <c r="K14" s="1123"/>
    </row>
    <row r="15" spans="1:12" s="271" customFormat="1" ht="19.95" customHeight="1">
      <c r="A15" s="895"/>
      <c r="B15" s="895"/>
      <c r="C15" s="895"/>
      <c r="D15" s="895"/>
      <c r="E15" s="895"/>
      <c r="F15" s="895"/>
      <c r="G15" s="895"/>
      <c r="H15" s="895"/>
      <c r="I15" s="895"/>
      <c r="J15" s="895"/>
      <c r="K15" s="895"/>
    </row>
    <row r="16" spans="1:12" s="271" customFormat="1" ht="120" customHeight="1">
      <c r="A16" s="1123" t="s">
        <v>949</v>
      </c>
      <c r="B16" s="1123"/>
      <c r="C16" s="1123"/>
      <c r="D16" s="1123"/>
      <c r="E16" s="1123"/>
      <c r="F16" s="1123"/>
      <c r="G16" s="1123"/>
      <c r="H16" s="1123"/>
      <c r="I16" s="1123"/>
      <c r="J16" s="1123"/>
      <c r="K16" s="1123"/>
    </row>
    <row r="17" spans="1:11" ht="19.95" customHeight="1">
      <c r="A17" s="891"/>
      <c r="B17" s="122"/>
      <c r="C17" s="122"/>
      <c r="D17" s="122"/>
      <c r="E17" s="122"/>
      <c r="F17" s="122"/>
      <c r="G17" s="122"/>
      <c r="H17" s="122"/>
      <c r="I17" s="122"/>
      <c r="J17" s="122"/>
      <c r="K17" s="122"/>
    </row>
    <row r="18" spans="1:11" ht="19.95" customHeight="1">
      <c r="A18" s="893" t="s">
        <v>697</v>
      </c>
      <c r="B18" s="122"/>
      <c r="C18" s="122"/>
      <c r="D18" s="122"/>
      <c r="E18" s="122"/>
      <c r="F18" s="122"/>
      <c r="G18" s="122"/>
      <c r="H18" s="122"/>
      <c r="I18" s="122"/>
      <c r="J18" s="122"/>
      <c r="K18" s="122"/>
    </row>
    <row r="19" spans="1:11" ht="19.95" customHeight="1">
      <c r="A19" s="122"/>
      <c r="B19" s="106"/>
      <c r="C19" s="106"/>
      <c r="D19" s="106"/>
      <c r="E19" s="106"/>
      <c r="F19" s="106"/>
      <c r="G19" s="106"/>
      <c r="H19" s="106"/>
      <c r="I19" s="106"/>
      <c r="J19" s="106"/>
      <c r="K19" s="106"/>
    </row>
    <row r="20" spans="1:11" s="317" customFormat="1" ht="19.95" customHeight="1">
      <c r="A20" s="892" t="s">
        <v>664</v>
      </c>
      <c r="B20" s="880"/>
      <c r="C20" s="880"/>
      <c r="D20" s="880"/>
      <c r="E20" s="880"/>
      <c r="F20" s="880"/>
      <c r="G20" s="880"/>
      <c r="H20" s="880"/>
      <c r="I20" s="880"/>
      <c r="J20" s="880"/>
      <c r="K20" s="880"/>
    </row>
    <row r="21" spans="1:11" s="317" customFormat="1" ht="19.95" customHeight="1">
      <c r="A21" s="892" t="s">
        <v>976</v>
      </c>
      <c r="B21" s="880"/>
      <c r="C21" s="880"/>
      <c r="D21" s="880"/>
      <c r="E21" s="880"/>
      <c r="F21" s="880"/>
      <c r="G21" s="880"/>
      <c r="H21" s="880"/>
      <c r="I21" s="880"/>
      <c r="J21" s="880"/>
      <c r="K21" s="880"/>
    </row>
    <row r="22" spans="1:11" s="317" customFormat="1" ht="19.95" customHeight="1">
      <c r="A22" s="892" t="s">
        <v>978</v>
      </c>
      <c r="B22" s="880"/>
      <c r="C22" s="880"/>
      <c r="D22" s="880"/>
      <c r="E22" s="880"/>
      <c r="F22" s="880"/>
      <c r="G22" s="880"/>
      <c r="H22" s="880"/>
      <c r="I22" s="880"/>
      <c r="J22" s="880"/>
      <c r="K22" s="880"/>
    </row>
    <row r="23" spans="1:11" s="317" customFormat="1" ht="19.95" customHeight="1">
      <c r="A23" s="892" t="s">
        <v>977</v>
      </c>
      <c r="B23" s="880"/>
      <c r="C23" s="880"/>
      <c r="D23" s="880"/>
      <c r="E23" s="880"/>
      <c r="F23" s="880"/>
      <c r="G23" s="880"/>
      <c r="H23" s="880"/>
      <c r="I23" s="880"/>
      <c r="J23" s="880"/>
      <c r="K23" s="880"/>
    </row>
    <row r="24" spans="1:11" s="317" customFormat="1" ht="19.95" customHeight="1">
      <c r="A24" s="892" t="s">
        <v>979</v>
      </c>
      <c r="B24" s="880"/>
      <c r="C24" s="880"/>
      <c r="D24" s="880"/>
      <c r="E24" s="880"/>
      <c r="F24" s="880"/>
      <c r="G24" s="880"/>
      <c r="H24" s="880"/>
      <c r="I24" s="880"/>
      <c r="J24" s="880"/>
      <c r="K24" s="880"/>
    </row>
    <row r="25" spans="1:11" s="317" customFormat="1" ht="19.95" customHeight="1">
      <c r="A25" s="892" t="s">
        <v>980</v>
      </c>
      <c r="B25" s="880"/>
      <c r="C25" s="880"/>
      <c r="D25" s="880"/>
      <c r="E25" s="880"/>
      <c r="F25" s="880"/>
      <c r="G25" s="880"/>
      <c r="H25" s="880"/>
      <c r="I25" s="880"/>
      <c r="J25" s="880"/>
      <c r="K25" s="880"/>
    </row>
    <row r="26" spans="1:11" s="317" customFormat="1" ht="19.95" customHeight="1">
      <c r="A26" s="892" t="s">
        <v>981</v>
      </c>
      <c r="B26" s="880"/>
      <c r="C26" s="880"/>
      <c r="D26" s="880"/>
      <c r="E26" s="880"/>
      <c r="F26" s="880"/>
      <c r="G26" s="880"/>
      <c r="H26" s="880"/>
      <c r="I26" s="880"/>
      <c r="J26" s="880"/>
      <c r="K26" s="880"/>
    </row>
    <row r="27" spans="1:11" s="317" customFormat="1" ht="19.95" customHeight="1">
      <c r="A27" s="892" t="s">
        <v>982</v>
      </c>
      <c r="B27" s="880"/>
      <c r="C27" s="880"/>
      <c r="D27" s="880"/>
      <c r="E27" s="880"/>
      <c r="F27" s="880"/>
      <c r="G27" s="881"/>
      <c r="H27" s="880"/>
      <c r="I27" s="880"/>
      <c r="J27" s="880"/>
      <c r="K27" s="880"/>
    </row>
    <row r="28" spans="1:11" s="317" customFormat="1" ht="19.95" customHeight="1">
      <c r="A28" s="892" t="s">
        <v>983</v>
      </c>
      <c r="B28" s="880"/>
      <c r="C28" s="880"/>
      <c r="D28" s="880"/>
      <c r="E28" s="880"/>
      <c r="F28" s="880"/>
      <c r="G28" s="881"/>
      <c r="H28" s="880"/>
      <c r="I28" s="880"/>
      <c r="J28" s="880"/>
      <c r="K28" s="880"/>
    </row>
    <row r="29" spans="1:11" s="317" customFormat="1" ht="19.95" customHeight="1">
      <c r="A29" s="892" t="s">
        <v>667</v>
      </c>
      <c r="B29" s="880"/>
      <c r="C29" s="880"/>
      <c r="D29" s="880"/>
      <c r="E29" s="880"/>
      <c r="F29" s="880"/>
      <c r="G29" s="881"/>
      <c r="H29" s="880"/>
      <c r="I29" s="880"/>
      <c r="J29" s="880"/>
      <c r="K29" s="880"/>
    </row>
    <row r="30" spans="1:11" s="317" customFormat="1" ht="19.95" customHeight="1">
      <c r="A30" s="892" t="s">
        <v>668</v>
      </c>
      <c r="B30" s="880"/>
      <c r="C30" s="880"/>
      <c r="D30" s="880"/>
      <c r="E30" s="880"/>
      <c r="F30" s="880"/>
      <c r="G30" s="882"/>
      <c r="H30" s="880"/>
      <c r="I30" s="880"/>
      <c r="J30" s="880"/>
      <c r="K30" s="880"/>
    </row>
    <row r="31" spans="1:11" s="317" customFormat="1" ht="19.95" customHeight="1">
      <c r="A31" s="892" t="s">
        <v>1122</v>
      </c>
      <c r="B31" s="880"/>
      <c r="C31" s="880"/>
      <c r="D31" s="880"/>
      <c r="E31" s="880"/>
      <c r="F31" s="880"/>
      <c r="G31" s="882"/>
      <c r="H31" s="880"/>
      <c r="I31" s="880"/>
      <c r="J31" s="880"/>
      <c r="K31" s="880"/>
    </row>
    <row r="32" spans="1:11" s="317" customFormat="1" ht="19.95" customHeight="1">
      <c r="A32" s="892" t="s">
        <v>1123</v>
      </c>
      <c r="B32" s="892"/>
      <c r="C32" s="880"/>
      <c r="D32" s="880"/>
      <c r="E32" s="880"/>
      <c r="F32" s="880"/>
      <c r="G32" s="882"/>
      <c r="H32" s="880"/>
      <c r="I32" s="880"/>
      <c r="J32" s="880"/>
      <c r="K32" s="880"/>
    </row>
    <row r="33" spans="1:11" s="317" customFormat="1" ht="19.95" customHeight="1">
      <c r="A33" s="892" t="s">
        <v>669</v>
      </c>
      <c r="B33" s="880"/>
      <c r="C33" s="880"/>
      <c r="D33" s="880"/>
      <c r="E33" s="880"/>
      <c r="F33" s="880"/>
      <c r="G33" s="880"/>
      <c r="H33" s="880"/>
      <c r="I33" s="880"/>
      <c r="J33" s="880"/>
      <c r="K33" s="880"/>
    </row>
    <row r="34" spans="1:11" s="317" customFormat="1" ht="19.95" customHeight="1">
      <c r="A34" s="892" t="s">
        <v>670</v>
      </c>
      <c r="B34" s="880"/>
      <c r="C34" s="880"/>
      <c r="D34" s="880"/>
      <c r="E34" s="880"/>
      <c r="F34" s="880"/>
      <c r="G34" s="880"/>
      <c r="H34" s="880"/>
      <c r="I34" s="880"/>
      <c r="J34" s="883"/>
      <c r="K34" s="880"/>
    </row>
    <row r="35" spans="1:11" s="317" customFormat="1" ht="19.95" customHeight="1">
      <c r="A35" s="892" t="s">
        <v>671</v>
      </c>
      <c r="B35" s="880"/>
      <c r="C35" s="880"/>
      <c r="D35" s="880"/>
      <c r="E35" s="880"/>
      <c r="F35" s="880"/>
      <c r="G35" s="880"/>
      <c r="H35" s="882"/>
      <c r="I35" s="880"/>
      <c r="J35" s="880"/>
      <c r="K35" s="880"/>
    </row>
    <row r="36" spans="1:11" s="317" customFormat="1" ht="19.95" customHeight="1">
      <c r="A36" s="892" t="s">
        <v>665</v>
      </c>
      <c r="B36" s="880"/>
      <c r="C36" s="880"/>
      <c r="D36" s="880"/>
      <c r="E36" s="880"/>
      <c r="F36" s="880"/>
      <c r="G36" s="880"/>
      <c r="H36" s="601"/>
      <c r="I36" s="882"/>
      <c r="J36" s="880"/>
      <c r="K36" s="880"/>
    </row>
    <row r="37" spans="1:11" s="317" customFormat="1" ht="19.95" customHeight="1">
      <c r="A37" s="892" t="s">
        <v>666</v>
      </c>
      <c r="B37" s="880"/>
      <c r="C37" s="880"/>
      <c r="D37" s="880"/>
      <c r="E37" s="880"/>
      <c r="F37" s="880"/>
      <c r="G37" s="880"/>
      <c r="H37" s="601"/>
      <c r="I37" s="882"/>
      <c r="J37" s="880"/>
      <c r="K37" s="880"/>
    </row>
    <row r="38" spans="1:11" s="317" customFormat="1" ht="19.95" customHeight="1">
      <c r="A38" s="892" t="s">
        <v>984</v>
      </c>
      <c r="B38" s="880"/>
      <c r="C38" s="880"/>
      <c r="D38" s="880"/>
      <c r="E38" s="880"/>
      <c r="F38" s="880"/>
      <c r="G38" s="880"/>
      <c r="H38" s="601"/>
      <c r="I38" s="882"/>
      <c r="J38" s="880"/>
      <c r="K38" s="880"/>
    </row>
    <row r="39" spans="1:11" s="317" customFormat="1" ht="19.95" customHeight="1">
      <c r="A39" s="892" t="s">
        <v>985</v>
      </c>
      <c r="B39" s="880"/>
      <c r="C39" s="880"/>
      <c r="D39" s="880"/>
      <c r="E39" s="880"/>
      <c r="F39" s="880"/>
      <c r="G39" s="880"/>
      <c r="H39" s="601"/>
      <c r="I39" s="882"/>
      <c r="J39" s="880"/>
      <c r="K39" s="880"/>
    </row>
    <row r="40" spans="1:11" s="317" customFormat="1" ht="19.95" customHeight="1">
      <c r="A40" s="892" t="s">
        <v>986</v>
      </c>
      <c r="B40" s="880"/>
      <c r="C40" s="880"/>
      <c r="D40" s="880"/>
      <c r="E40" s="880"/>
      <c r="F40" s="880"/>
      <c r="G40" s="880"/>
      <c r="H40" s="601"/>
      <c r="I40" s="882"/>
      <c r="J40" s="880"/>
      <c r="K40" s="880"/>
    </row>
    <row r="41" spans="1:11" s="317" customFormat="1" ht="19.95" customHeight="1">
      <c r="A41" s="892" t="s">
        <v>672</v>
      </c>
      <c r="B41" s="880"/>
      <c r="C41" s="880"/>
      <c r="D41" s="880"/>
      <c r="E41" s="880"/>
      <c r="F41" s="880"/>
      <c r="G41" s="880"/>
      <c r="H41" s="601"/>
      <c r="I41" s="882"/>
      <c r="J41" s="880"/>
      <c r="K41" s="880"/>
    </row>
    <row r="42" spans="1:11" s="317" customFormat="1" ht="19.95" customHeight="1">
      <c r="A42" s="892" t="s">
        <v>673</v>
      </c>
      <c r="B42" s="880"/>
      <c r="C42" s="880"/>
      <c r="D42" s="880"/>
      <c r="E42" s="880"/>
      <c r="F42" s="880"/>
      <c r="G42" s="880"/>
      <c r="H42" s="601"/>
      <c r="I42" s="882"/>
      <c r="J42" s="880"/>
      <c r="K42" s="880"/>
    </row>
    <row r="43" spans="1:11" s="317" customFormat="1" ht="19.95" customHeight="1">
      <c r="A43" s="892" t="s">
        <v>987</v>
      </c>
      <c r="B43" s="880"/>
      <c r="C43" s="880"/>
      <c r="D43" s="880"/>
      <c r="E43" s="880"/>
      <c r="F43" s="880"/>
      <c r="G43" s="880"/>
      <c r="H43" s="309"/>
      <c r="I43" s="882"/>
      <c r="J43" s="880"/>
      <c r="K43" s="880"/>
    </row>
    <row r="44" spans="1:11" s="317" customFormat="1" ht="19.95" customHeight="1">
      <c r="A44" s="892" t="s">
        <v>988</v>
      </c>
      <c r="B44" s="880"/>
      <c r="C44" s="880"/>
      <c r="D44" s="880"/>
      <c r="E44" s="880"/>
      <c r="F44" s="880"/>
      <c r="G44" s="880"/>
      <c r="H44" s="880"/>
      <c r="I44" s="882"/>
      <c r="J44" s="880"/>
      <c r="K44" s="880"/>
    </row>
    <row r="45" spans="1:11" s="317" customFormat="1" ht="19.95" customHeight="1">
      <c r="A45" s="892" t="s">
        <v>674</v>
      </c>
      <c r="B45" s="880"/>
      <c r="C45" s="880"/>
      <c r="D45" s="880"/>
      <c r="E45" s="880"/>
      <c r="F45" s="880"/>
      <c r="G45" s="880"/>
      <c r="H45" s="880"/>
      <c r="I45" s="882"/>
      <c r="J45" s="880"/>
      <c r="K45" s="880"/>
    </row>
    <row r="46" spans="1:11" s="317" customFormat="1" ht="19.95" customHeight="1">
      <c r="A46" s="892" t="s">
        <v>990</v>
      </c>
      <c r="B46" s="880"/>
      <c r="C46" s="880"/>
      <c r="D46" s="880"/>
      <c r="E46" s="880"/>
      <c r="F46" s="880"/>
      <c r="G46" s="880"/>
      <c r="H46" s="880"/>
      <c r="I46" s="882"/>
      <c r="J46" s="880"/>
      <c r="K46" s="883"/>
    </row>
    <row r="47" spans="1:11" s="317" customFormat="1" ht="19.95" customHeight="1">
      <c r="A47" s="892" t="s">
        <v>675</v>
      </c>
      <c r="B47" s="880"/>
      <c r="C47" s="880"/>
      <c r="D47" s="880"/>
      <c r="E47" s="880"/>
      <c r="F47" s="880"/>
      <c r="G47" s="880"/>
      <c r="H47" s="880"/>
      <c r="I47" s="882"/>
      <c r="J47" s="880"/>
      <c r="K47" s="883"/>
    </row>
    <row r="48" spans="1:11" s="317" customFormat="1" ht="19.95" customHeight="1">
      <c r="A48" s="892" t="s">
        <v>676</v>
      </c>
      <c r="B48" s="880"/>
      <c r="C48" s="880"/>
      <c r="D48" s="880"/>
      <c r="E48" s="880"/>
      <c r="F48" s="880"/>
      <c r="G48" s="880"/>
      <c r="H48" s="880"/>
      <c r="I48" s="882"/>
      <c r="J48" s="880"/>
      <c r="K48" s="883"/>
    </row>
    <row r="49" spans="1:17" s="317" customFormat="1" ht="19.95" customHeight="1">
      <c r="A49" s="892" t="s">
        <v>991</v>
      </c>
      <c r="B49" s="880"/>
      <c r="C49" s="880"/>
      <c r="D49" s="880"/>
      <c r="E49" s="880"/>
      <c r="F49" s="880"/>
      <c r="G49" s="880"/>
      <c r="H49" s="880"/>
      <c r="I49" s="884"/>
      <c r="J49" s="880"/>
      <c r="K49" s="880"/>
    </row>
    <row r="50" spans="1:17" s="317" customFormat="1" ht="19.95" customHeight="1">
      <c r="A50" s="892" t="s">
        <v>677</v>
      </c>
      <c r="B50" s="880"/>
      <c r="C50" s="880"/>
      <c r="D50" s="880"/>
      <c r="E50" s="880"/>
      <c r="F50" s="880"/>
      <c r="G50" s="880"/>
      <c r="H50" s="885"/>
      <c r="I50" s="882"/>
      <c r="J50" s="880"/>
      <c r="K50" s="880"/>
    </row>
    <row r="51" spans="1:17" s="317" customFormat="1" ht="19.95" customHeight="1">
      <c r="A51" s="892" t="s">
        <v>678</v>
      </c>
      <c r="B51" s="880"/>
      <c r="C51" s="880"/>
      <c r="D51" s="880"/>
      <c r="E51" s="880"/>
      <c r="F51" s="880"/>
      <c r="G51" s="880"/>
      <c r="H51" s="880"/>
      <c r="I51" s="882"/>
      <c r="J51" s="880"/>
      <c r="K51" s="880"/>
    </row>
    <row r="52" spans="1:17" s="317" customFormat="1" ht="19.95" customHeight="1">
      <c r="A52" s="892" t="s">
        <v>679</v>
      </c>
      <c r="B52" s="880"/>
      <c r="C52" s="880"/>
      <c r="D52" s="880"/>
      <c r="E52" s="880"/>
      <c r="F52" s="880"/>
      <c r="G52" s="880"/>
      <c r="H52" s="880"/>
      <c r="I52" s="882"/>
      <c r="J52" s="880"/>
      <c r="K52" s="880"/>
    </row>
    <row r="53" spans="1:17" s="317" customFormat="1" ht="19.95" customHeight="1">
      <c r="A53" s="892" t="s">
        <v>680</v>
      </c>
      <c r="B53" s="880"/>
      <c r="C53" s="880"/>
      <c r="D53" s="880"/>
      <c r="E53" s="880"/>
      <c r="F53" s="880"/>
      <c r="G53" s="880"/>
      <c r="H53" s="880"/>
      <c r="I53" s="882"/>
      <c r="J53" s="880"/>
      <c r="K53" s="880"/>
    </row>
    <row r="54" spans="1:17" s="317" customFormat="1" ht="19.95" customHeight="1">
      <c r="A54" s="892" t="s">
        <v>681</v>
      </c>
      <c r="B54" s="880"/>
      <c r="C54" s="880"/>
      <c r="D54" s="880"/>
      <c r="E54" s="880"/>
      <c r="F54" s="880"/>
      <c r="G54" s="880"/>
      <c r="H54" s="880"/>
      <c r="I54" s="882"/>
      <c r="J54" s="883"/>
      <c r="K54" s="880"/>
    </row>
    <row r="55" spans="1:17" s="317" customFormat="1" ht="19.95" customHeight="1">
      <c r="A55" s="892" t="s">
        <v>992</v>
      </c>
      <c r="B55" s="880"/>
      <c r="C55" s="880"/>
      <c r="D55" s="880"/>
      <c r="E55" s="880"/>
      <c r="F55" s="880"/>
      <c r="G55" s="880"/>
      <c r="H55" s="880"/>
      <c r="I55" s="882"/>
      <c r="J55" s="883"/>
      <c r="K55" s="880"/>
    </row>
    <row r="56" spans="1:17" s="317" customFormat="1" ht="19.95" customHeight="1">
      <c r="A56" s="892" t="s">
        <v>993</v>
      </c>
      <c r="B56" s="880"/>
      <c r="C56" s="880"/>
      <c r="D56" s="880"/>
      <c r="E56" s="880"/>
      <c r="F56" s="880"/>
      <c r="G56" s="880"/>
      <c r="H56" s="880"/>
      <c r="I56" s="885"/>
      <c r="J56" s="882"/>
      <c r="K56" s="880"/>
    </row>
    <row r="57" spans="1:17" s="317" customFormat="1" ht="19.95" customHeight="1">
      <c r="A57" s="892" t="s">
        <v>994</v>
      </c>
      <c r="B57" s="880"/>
      <c r="C57" s="880"/>
      <c r="D57" s="880"/>
      <c r="E57" s="880"/>
      <c r="F57" s="880"/>
      <c r="G57" s="880"/>
      <c r="H57" s="880"/>
      <c r="I57" s="885"/>
      <c r="J57" s="882"/>
      <c r="K57" s="880"/>
    </row>
    <row r="58" spans="1:17" s="317" customFormat="1" ht="19.95" customHeight="1">
      <c r="A58" s="892" t="s">
        <v>995</v>
      </c>
      <c r="B58" s="880"/>
      <c r="C58" s="880"/>
      <c r="D58" s="880"/>
      <c r="E58" s="880"/>
      <c r="F58" s="880"/>
      <c r="G58" s="880"/>
      <c r="H58" s="880"/>
      <c r="I58" s="880"/>
      <c r="J58" s="882"/>
      <c r="K58" s="880"/>
    </row>
    <row r="59" spans="1:17" s="317" customFormat="1" ht="19.95" customHeight="1">
      <c r="A59" s="892" t="s">
        <v>682</v>
      </c>
      <c r="B59" s="880"/>
      <c r="C59" s="880"/>
      <c r="D59" s="880"/>
      <c r="E59" s="880"/>
      <c r="F59" s="880"/>
      <c r="G59" s="880"/>
      <c r="H59" s="880"/>
      <c r="I59" s="880"/>
      <c r="J59" s="882"/>
      <c r="K59" s="880"/>
    </row>
    <row r="60" spans="1:17" s="317" customFormat="1" ht="19.95" customHeight="1">
      <c r="A60" s="892" t="s">
        <v>831</v>
      </c>
      <c r="B60" s="880"/>
      <c r="C60" s="880"/>
      <c r="D60" s="880"/>
      <c r="E60" s="880"/>
      <c r="F60" s="880"/>
      <c r="G60" s="880"/>
      <c r="H60" s="880"/>
      <c r="I60" s="892"/>
      <c r="J60" s="882"/>
      <c r="K60" s="880"/>
    </row>
    <row r="61" spans="1:17" s="317" customFormat="1" ht="19.95" customHeight="1">
      <c r="A61" s="892" t="s">
        <v>996</v>
      </c>
      <c r="B61" s="880"/>
      <c r="C61" s="880"/>
      <c r="D61" s="880"/>
      <c r="E61" s="880"/>
      <c r="F61" s="880"/>
      <c r="G61" s="880"/>
      <c r="H61" s="880"/>
      <c r="I61" s="880"/>
      <c r="J61" s="882"/>
      <c r="K61" s="880"/>
    </row>
    <row r="62" spans="1:17" s="317" customFormat="1" ht="19.95" customHeight="1">
      <c r="A62" s="892" t="s">
        <v>997</v>
      </c>
      <c r="B62" s="880"/>
      <c r="C62" s="880"/>
      <c r="D62" s="880"/>
      <c r="E62" s="880"/>
      <c r="F62" s="880"/>
      <c r="G62" s="880"/>
      <c r="H62" s="880"/>
      <c r="I62" s="880"/>
      <c r="J62" s="880"/>
      <c r="K62" s="880"/>
    </row>
    <row r="63" spans="1:17" s="317" customFormat="1" ht="19.95" customHeight="1">
      <c r="A63" s="892" t="s">
        <v>998</v>
      </c>
      <c r="B63" s="880"/>
      <c r="C63" s="880"/>
      <c r="D63" s="880"/>
      <c r="E63" s="880"/>
      <c r="F63" s="880"/>
      <c r="G63" s="880"/>
      <c r="H63" s="880"/>
      <c r="I63" s="880"/>
      <c r="J63" s="880"/>
      <c r="K63" s="1120"/>
      <c r="L63" s="1120"/>
      <c r="M63" s="1120"/>
      <c r="N63" s="1120"/>
      <c r="O63" s="1120"/>
      <c r="P63" s="1120"/>
      <c r="Q63" s="1120"/>
    </row>
    <row r="64" spans="1:17" s="317" customFormat="1" ht="19.95" customHeight="1">
      <c r="A64" s="892" t="s">
        <v>1000</v>
      </c>
      <c r="B64" s="880"/>
      <c r="C64" s="880"/>
      <c r="D64" s="880"/>
      <c r="E64" s="880"/>
      <c r="F64" s="880"/>
      <c r="G64" s="880"/>
      <c r="H64" s="880"/>
      <c r="I64" s="880"/>
      <c r="J64" s="880"/>
      <c r="K64" s="880"/>
    </row>
    <row r="65" spans="1:11" s="317" customFormat="1" ht="19.95" customHeight="1">
      <c r="A65" s="892" t="s">
        <v>999</v>
      </c>
      <c r="B65" s="880"/>
      <c r="C65" s="880"/>
      <c r="D65" s="880"/>
      <c r="E65" s="880"/>
      <c r="F65" s="880"/>
      <c r="G65" s="880"/>
      <c r="H65" s="880"/>
      <c r="I65" s="880"/>
      <c r="J65" s="880"/>
      <c r="K65" s="880"/>
    </row>
    <row r="66" spans="1:11" s="317" customFormat="1" ht="19.95" customHeight="1">
      <c r="A66" s="892" t="s">
        <v>1001</v>
      </c>
      <c r="B66" s="880"/>
      <c r="C66" s="880"/>
      <c r="D66" s="880"/>
      <c r="E66" s="880"/>
      <c r="F66" s="880"/>
      <c r="G66" s="880"/>
      <c r="H66" s="880"/>
      <c r="I66" s="880"/>
      <c r="J66" s="880"/>
      <c r="K66" s="880"/>
    </row>
    <row r="67" spans="1:11" s="317" customFormat="1" ht="19.95" customHeight="1">
      <c r="A67" s="892" t="s">
        <v>683</v>
      </c>
      <c r="B67" s="880"/>
      <c r="C67" s="880"/>
      <c r="D67" s="880"/>
      <c r="E67" s="880"/>
      <c r="F67" s="880"/>
      <c r="G67" s="880"/>
      <c r="H67" s="880"/>
      <c r="I67" s="880"/>
      <c r="J67" s="880"/>
      <c r="K67" s="880"/>
    </row>
    <row r="68" spans="1:11" s="317" customFormat="1" ht="19.95" customHeight="1">
      <c r="A68" s="1113" t="s">
        <v>1002</v>
      </c>
      <c r="B68" s="880"/>
      <c r="C68" s="880"/>
      <c r="D68" s="880"/>
      <c r="E68" s="880"/>
      <c r="F68" s="880"/>
      <c r="G68" s="170"/>
      <c r="H68" s="880"/>
      <c r="I68" s="880"/>
      <c r="J68" s="880"/>
      <c r="K68" s="880"/>
    </row>
    <row r="69" spans="1:11" s="317" customFormat="1" ht="19.95" customHeight="1">
      <c r="A69" s="892" t="s">
        <v>1003</v>
      </c>
      <c r="B69" s="880"/>
      <c r="C69" s="880"/>
      <c r="D69" s="880"/>
      <c r="E69" s="880"/>
      <c r="F69" s="880"/>
      <c r="G69" s="880"/>
      <c r="H69" s="880"/>
      <c r="I69" s="880"/>
      <c r="J69" s="880"/>
      <c r="K69" s="880"/>
    </row>
    <row r="70" spans="1:11" s="317" customFormat="1" ht="19.95" customHeight="1">
      <c r="A70" s="892" t="s">
        <v>1004</v>
      </c>
      <c r="B70" s="880"/>
      <c r="C70" s="880"/>
      <c r="D70" s="880"/>
      <c r="E70" s="880"/>
      <c r="F70" s="880"/>
      <c r="G70" s="880"/>
      <c r="H70" s="880"/>
      <c r="I70" s="880"/>
      <c r="J70" s="880"/>
      <c r="K70" s="880"/>
    </row>
    <row r="71" spans="1:11" s="317" customFormat="1" ht="19.95" customHeight="1">
      <c r="A71" s="892" t="s">
        <v>684</v>
      </c>
      <c r="B71" s="880"/>
      <c r="C71" s="880"/>
      <c r="D71" s="880"/>
      <c r="E71" s="880"/>
      <c r="F71" s="880"/>
      <c r="G71" s="880"/>
      <c r="H71" s="886"/>
      <c r="I71" s="880"/>
      <c r="J71" s="880"/>
      <c r="K71" s="880"/>
    </row>
    <row r="72" spans="1:11" s="317" customFormat="1" ht="19.95" customHeight="1">
      <c r="A72" s="892" t="s">
        <v>685</v>
      </c>
      <c r="B72" s="880"/>
      <c r="C72" s="880"/>
      <c r="D72" s="880"/>
      <c r="E72" s="880"/>
      <c r="F72" s="880"/>
      <c r="G72" s="880"/>
      <c r="H72" s="880"/>
      <c r="I72" s="882"/>
      <c r="J72" s="880"/>
      <c r="K72" s="880"/>
    </row>
    <row r="73" spans="1:11" s="317" customFormat="1" ht="19.95" customHeight="1">
      <c r="A73" s="892" t="s">
        <v>1005</v>
      </c>
      <c r="B73" s="880"/>
      <c r="C73" s="880"/>
      <c r="D73" s="880"/>
      <c r="E73" s="880"/>
      <c r="F73" s="880"/>
      <c r="G73" s="880"/>
      <c r="H73" s="880"/>
      <c r="I73" s="884"/>
      <c r="J73" s="880"/>
      <c r="K73" s="880"/>
    </row>
    <row r="74" spans="1:11" s="317" customFormat="1" ht="19.95" customHeight="1">
      <c r="A74" s="892" t="s">
        <v>1006</v>
      </c>
      <c r="B74" s="880"/>
      <c r="C74" s="880"/>
      <c r="D74" s="880"/>
      <c r="E74" s="880"/>
      <c r="F74" s="880"/>
      <c r="G74" s="880"/>
      <c r="H74" s="880"/>
      <c r="I74" s="882"/>
      <c r="J74" s="880"/>
      <c r="K74" s="880"/>
    </row>
    <row r="75" spans="1:11" s="317" customFormat="1" ht="19.95" customHeight="1">
      <c r="A75" s="892" t="s">
        <v>1007</v>
      </c>
      <c r="B75" s="880"/>
      <c r="C75" s="880"/>
      <c r="D75" s="880"/>
      <c r="E75" s="880"/>
      <c r="F75" s="880"/>
      <c r="G75" s="880"/>
      <c r="H75" s="880"/>
      <c r="I75" s="882"/>
      <c r="J75" s="880"/>
      <c r="K75" s="880"/>
    </row>
    <row r="76" spans="1:11" s="317" customFormat="1" ht="19.95" customHeight="1">
      <c r="A76" s="892" t="s">
        <v>1008</v>
      </c>
      <c r="B76" s="880"/>
      <c r="C76" s="880"/>
      <c r="D76" s="880"/>
      <c r="E76" s="880"/>
      <c r="F76" s="880"/>
      <c r="G76" s="880"/>
      <c r="H76" s="880"/>
      <c r="I76" s="882"/>
      <c r="J76" s="880"/>
      <c r="K76" s="880"/>
    </row>
    <row r="77" spans="1:11" s="317" customFormat="1" ht="19.95" customHeight="1">
      <c r="A77" s="892" t="s">
        <v>1009</v>
      </c>
      <c r="B77" s="880"/>
      <c r="C77" s="880"/>
      <c r="D77" s="880"/>
      <c r="E77" s="880"/>
      <c r="F77" s="880"/>
      <c r="G77" s="880"/>
      <c r="H77" s="880"/>
      <c r="I77" s="882"/>
      <c r="J77" s="880"/>
      <c r="K77" s="880"/>
    </row>
    <row r="78" spans="1:11" s="317" customFormat="1" ht="19.95" customHeight="1">
      <c r="A78" s="892" t="s">
        <v>1011</v>
      </c>
      <c r="B78" s="880"/>
      <c r="C78" s="880"/>
      <c r="D78" s="880"/>
      <c r="E78" s="880"/>
      <c r="F78" s="880"/>
      <c r="G78" s="880"/>
      <c r="H78" s="880"/>
      <c r="I78" s="882"/>
      <c r="J78" s="880"/>
      <c r="K78" s="880"/>
    </row>
    <row r="79" spans="1:11" s="317" customFormat="1" ht="19.95" customHeight="1">
      <c r="A79" s="892" t="s">
        <v>686</v>
      </c>
      <c r="B79" s="880"/>
      <c r="C79" s="880"/>
      <c r="D79" s="880"/>
      <c r="E79" s="880"/>
      <c r="F79" s="880"/>
      <c r="G79" s="880"/>
      <c r="H79" s="880"/>
      <c r="I79" s="882"/>
      <c r="J79" s="880"/>
      <c r="K79" s="880"/>
    </row>
    <row r="80" spans="1:11" s="317" customFormat="1" ht="19.95" customHeight="1">
      <c r="A80" s="892" t="s">
        <v>691</v>
      </c>
      <c r="B80" s="880"/>
      <c r="C80" s="880"/>
      <c r="D80" s="880"/>
      <c r="E80" s="880"/>
      <c r="F80" s="880"/>
      <c r="G80" s="880"/>
      <c r="H80" s="880"/>
      <c r="I80" s="887"/>
      <c r="J80" s="880"/>
      <c r="K80" s="880"/>
    </row>
    <row r="81" spans="1:11" s="317" customFormat="1" ht="19.95" customHeight="1">
      <c r="A81" s="892" t="s">
        <v>687</v>
      </c>
      <c r="B81" s="880"/>
      <c r="C81" s="880"/>
      <c r="D81" s="880"/>
      <c r="E81" s="880"/>
      <c r="F81" s="880"/>
      <c r="G81" s="880"/>
      <c r="H81" s="880"/>
      <c r="I81" s="887"/>
      <c r="J81" s="880"/>
      <c r="K81" s="880"/>
    </row>
    <row r="82" spans="1:11" s="317" customFormat="1" ht="19.95" customHeight="1">
      <c r="A82" s="892" t="s">
        <v>688</v>
      </c>
      <c r="B82" s="880"/>
      <c r="C82" s="880"/>
      <c r="D82" s="880"/>
      <c r="E82" s="880"/>
      <c r="F82" s="880"/>
      <c r="G82" s="880"/>
      <c r="H82" s="880"/>
      <c r="I82" s="887"/>
      <c r="J82" s="880"/>
      <c r="K82" s="880"/>
    </row>
    <row r="83" spans="1:11" s="317" customFormat="1" ht="19.95" customHeight="1">
      <c r="A83" s="892" t="s">
        <v>689</v>
      </c>
      <c r="B83" s="880"/>
      <c r="C83" s="880"/>
      <c r="D83" s="880"/>
      <c r="E83" s="880"/>
      <c r="F83" s="880"/>
      <c r="G83" s="880"/>
      <c r="H83" s="880"/>
      <c r="I83" s="887"/>
      <c r="J83" s="880"/>
      <c r="K83" s="880"/>
    </row>
    <row r="84" spans="1:11" s="317" customFormat="1" ht="19.95" customHeight="1">
      <c r="A84" s="892" t="s">
        <v>690</v>
      </c>
      <c r="B84" s="880"/>
      <c r="C84" s="880"/>
      <c r="D84" s="880"/>
      <c r="E84" s="880"/>
      <c r="F84" s="880"/>
      <c r="G84" s="880"/>
      <c r="H84" s="880"/>
      <c r="I84" s="887"/>
      <c r="J84" s="880"/>
      <c r="K84" s="880"/>
    </row>
    <row r="85" spans="1:11" s="317" customFormat="1" ht="19.95" customHeight="1">
      <c r="A85" s="892" t="s">
        <v>692</v>
      </c>
      <c r="B85" s="880"/>
      <c r="C85" s="880"/>
      <c r="D85" s="880"/>
      <c r="E85" s="880"/>
      <c r="F85" s="880"/>
      <c r="G85" s="880"/>
      <c r="H85" s="880"/>
      <c r="I85" s="887"/>
      <c r="J85" s="880"/>
      <c r="K85" s="880"/>
    </row>
    <row r="86" spans="1:11" s="317" customFormat="1" ht="19.95" customHeight="1">
      <c r="A86" s="892" t="s">
        <v>693</v>
      </c>
      <c r="B86" s="880"/>
      <c r="C86" s="880"/>
      <c r="D86" s="880"/>
      <c r="E86" s="880"/>
      <c r="F86" s="880"/>
      <c r="G86" s="880"/>
      <c r="H86" s="880"/>
      <c r="I86" s="887"/>
      <c r="J86" s="880"/>
      <c r="K86" s="880"/>
    </row>
    <row r="87" spans="1:11" s="317" customFormat="1" ht="19.95" customHeight="1">
      <c r="A87" s="540" t="s">
        <v>694</v>
      </c>
      <c r="B87" s="880"/>
      <c r="C87" s="880"/>
      <c r="D87" s="880"/>
      <c r="E87" s="880"/>
      <c r="F87" s="880"/>
      <c r="G87" s="880"/>
      <c r="H87" s="880"/>
      <c r="I87" s="880"/>
      <c r="J87" s="880"/>
      <c r="K87" s="880"/>
    </row>
    <row r="88" spans="1:11" ht="19.95" customHeight="1">
      <c r="A88" s="672"/>
      <c r="B88" s="672"/>
      <c r="C88" s="672"/>
      <c r="D88" s="672"/>
      <c r="E88" s="672"/>
      <c r="F88" s="672"/>
      <c r="G88" s="672"/>
      <c r="H88" s="672"/>
      <c r="I88" s="672"/>
      <c r="J88" s="672"/>
      <c r="K88" s="672"/>
    </row>
    <row r="89" spans="1:11" ht="19.95" customHeight="1">
      <c r="A89" s="672"/>
      <c r="B89" s="672"/>
      <c r="C89" s="672"/>
      <c r="D89" s="672"/>
      <c r="E89" s="672"/>
      <c r="F89" s="672"/>
      <c r="G89" s="672"/>
      <c r="H89" s="672"/>
      <c r="I89" s="672"/>
      <c r="J89" s="672"/>
      <c r="K89" s="672"/>
    </row>
    <row r="90" spans="1:11" ht="19.95" customHeight="1">
      <c r="A90" s="672"/>
      <c r="B90" s="672"/>
      <c r="C90" s="672"/>
      <c r="D90" s="672"/>
      <c r="E90" s="672"/>
      <c r="F90" s="672"/>
      <c r="G90" s="672"/>
      <c r="H90" s="672"/>
      <c r="I90" s="672"/>
      <c r="J90" s="672"/>
      <c r="K90" s="672"/>
    </row>
    <row r="91" spans="1:11" ht="19.95" customHeight="1">
      <c r="A91" s="672"/>
      <c r="B91" s="672"/>
      <c r="C91" s="672"/>
      <c r="D91" s="672"/>
      <c r="E91" s="672"/>
      <c r="F91" s="672"/>
      <c r="G91" s="672"/>
      <c r="H91" s="672"/>
      <c r="I91" s="672"/>
      <c r="J91" s="672"/>
      <c r="K91" s="672"/>
    </row>
    <row r="92" spans="1:11" ht="19.95" customHeight="1">
      <c r="A92" s="672"/>
      <c r="B92" s="672"/>
      <c r="C92" s="672"/>
      <c r="D92" s="672"/>
      <c r="E92" s="672"/>
      <c r="F92" s="672"/>
      <c r="G92" s="672"/>
      <c r="H92" s="672"/>
      <c r="I92" s="672"/>
      <c r="J92" s="672"/>
      <c r="K92" s="672"/>
    </row>
    <row r="93" spans="1:11" ht="19.95" customHeight="1">
      <c r="A93" s="672"/>
      <c r="B93" s="672"/>
      <c r="C93" s="672"/>
      <c r="D93" s="672"/>
      <c r="E93" s="672"/>
      <c r="F93" s="672"/>
      <c r="G93" s="672"/>
      <c r="H93" s="672"/>
      <c r="I93" s="672"/>
      <c r="J93" s="672"/>
      <c r="K93" s="672"/>
    </row>
    <row r="94" spans="1:11" ht="19.95" customHeight="1">
      <c r="A94" s="672"/>
      <c r="B94" s="672"/>
      <c r="C94" s="672"/>
      <c r="D94" s="672"/>
      <c r="E94" s="672"/>
      <c r="F94" s="672"/>
      <c r="G94" s="672"/>
      <c r="H94" s="672"/>
      <c r="I94" s="672"/>
      <c r="J94" s="672"/>
      <c r="K94" s="672"/>
    </row>
    <row r="95" spans="1:11" ht="19.95" customHeight="1">
      <c r="A95" s="672"/>
      <c r="B95" s="672"/>
      <c r="C95" s="672"/>
      <c r="D95" s="672"/>
      <c r="E95" s="672"/>
      <c r="F95" s="672"/>
      <c r="G95" s="672"/>
      <c r="H95" s="672"/>
      <c r="I95" s="672"/>
      <c r="J95" s="672"/>
      <c r="K95" s="672"/>
    </row>
    <row r="96" spans="1:11" ht="19.95" customHeight="1">
      <c r="A96" s="672"/>
      <c r="B96" s="672"/>
      <c r="C96" s="672"/>
      <c r="D96" s="672"/>
      <c r="E96" s="672"/>
      <c r="F96" s="672"/>
      <c r="G96" s="672"/>
      <c r="H96" s="672"/>
      <c r="I96" s="672"/>
      <c r="J96" s="672"/>
      <c r="K96" s="672"/>
    </row>
    <row r="97" spans="1:11" ht="19.95" customHeight="1">
      <c r="A97" s="672"/>
      <c r="B97" s="672"/>
      <c r="C97" s="672"/>
      <c r="D97" s="672"/>
      <c r="E97" s="672"/>
      <c r="F97" s="672"/>
      <c r="G97" s="672"/>
      <c r="H97" s="672"/>
      <c r="I97" s="672"/>
      <c r="J97" s="672"/>
      <c r="K97" s="672"/>
    </row>
    <row r="98" spans="1:11" ht="19.95" customHeight="1">
      <c r="A98" s="672"/>
      <c r="B98" s="672"/>
      <c r="C98" s="672"/>
      <c r="D98" s="672"/>
      <c r="E98" s="672"/>
      <c r="F98" s="672"/>
      <c r="G98" s="672"/>
      <c r="H98" s="672"/>
      <c r="I98" s="672"/>
      <c r="J98" s="672"/>
      <c r="K98" s="672"/>
    </row>
    <row r="99" spans="1:11" ht="19.95" customHeight="1">
      <c r="A99" s="672"/>
      <c r="B99" s="672"/>
      <c r="C99" s="672"/>
      <c r="D99" s="672"/>
      <c r="E99" s="672"/>
      <c r="F99" s="672"/>
      <c r="G99" s="672"/>
      <c r="H99" s="672"/>
      <c r="I99" s="672"/>
      <c r="J99" s="672"/>
      <c r="K99" s="672"/>
    </row>
    <row r="100" spans="1:11" ht="19.95" customHeight="1">
      <c r="A100" s="672"/>
      <c r="B100" s="672"/>
      <c r="C100" s="672"/>
      <c r="D100" s="672"/>
      <c r="E100" s="672"/>
      <c r="F100" s="672"/>
      <c r="G100" s="672"/>
      <c r="H100" s="672"/>
      <c r="I100" s="672"/>
      <c r="J100" s="672"/>
      <c r="K100" s="672"/>
    </row>
    <row r="101" spans="1:11" ht="19.95" customHeight="1">
      <c r="A101" s="672"/>
      <c r="B101" s="672"/>
      <c r="C101" s="672"/>
      <c r="D101" s="672"/>
      <c r="E101" s="672"/>
      <c r="F101" s="672"/>
      <c r="G101" s="672"/>
      <c r="H101" s="672"/>
      <c r="I101" s="672"/>
      <c r="J101" s="672"/>
      <c r="K101" s="672"/>
    </row>
    <row r="102" spans="1:11" ht="19.95" customHeight="1">
      <c r="A102" s="672"/>
      <c r="B102" s="672"/>
      <c r="C102" s="672"/>
      <c r="D102" s="672"/>
      <c r="E102" s="672"/>
      <c r="F102" s="672"/>
      <c r="G102" s="672"/>
      <c r="H102" s="672"/>
      <c r="I102" s="672"/>
      <c r="J102" s="672"/>
      <c r="K102" s="672"/>
    </row>
    <row r="103" spans="1:11" ht="19.95" customHeight="1">
      <c r="A103" s="672"/>
      <c r="B103" s="672"/>
      <c r="C103" s="672"/>
      <c r="D103" s="672"/>
      <c r="E103" s="672"/>
      <c r="F103" s="672"/>
      <c r="G103" s="672"/>
      <c r="H103" s="672"/>
      <c r="I103" s="672"/>
      <c r="J103" s="672"/>
      <c r="K103" s="672"/>
    </row>
    <row r="104" spans="1:11" ht="19.95" customHeight="1">
      <c r="A104" s="672"/>
      <c r="B104" s="672"/>
      <c r="C104" s="672"/>
      <c r="D104" s="672"/>
      <c r="E104" s="672"/>
      <c r="F104" s="672"/>
      <c r="G104" s="672"/>
      <c r="H104" s="672"/>
      <c r="I104" s="672"/>
      <c r="J104" s="672"/>
      <c r="K104" s="672"/>
    </row>
    <row r="105" spans="1:11" ht="19.95" customHeight="1">
      <c r="A105" s="672"/>
      <c r="B105" s="672"/>
      <c r="C105" s="672"/>
      <c r="D105" s="672"/>
      <c r="E105" s="672"/>
      <c r="F105" s="672"/>
      <c r="G105" s="672"/>
      <c r="H105" s="672"/>
      <c r="I105" s="672"/>
      <c r="J105" s="672"/>
      <c r="K105" s="672"/>
    </row>
    <row r="106" spans="1:11" ht="19.95" customHeight="1">
      <c r="A106" s="672"/>
      <c r="B106" s="672"/>
      <c r="C106" s="672"/>
      <c r="D106" s="672"/>
      <c r="E106" s="672"/>
      <c r="F106" s="672"/>
      <c r="G106" s="672"/>
      <c r="H106" s="672"/>
      <c r="I106" s="672"/>
      <c r="J106" s="672"/>
      <c r="K106" s="672"/>
    </row>
    <row r="107" spans="1:11" ht="19.95" customHeight="1">
      <c r="A107" s="672"/>
      <c r="B107" s="672"/>
      <c r="C107" s="672"/>
      <c r="D107" s="672"/>
      <c r="E107" s="672"/>
      <c r="F107" s="672"/>
      <c r="G107" s="672"/>
      <c r="H107" s="672"/>
      <c r="I107" s="672"/>
      <c r="J107" s="672"/>
      <c r="K107" s="672"/>
    </row>
    <row r="108" spans="1:11" ht="19.95" customHeight="1">
      <c r="A108" s="672"/>
      <c r="B108" s="672"/>
      <c r="C108" s="672"/>
      <c r="D108" s="672"/>
      <c r="E108" s="672"/>
      <c r="F108" s="672"/>
      <c r="G108" s="672"/>
      <c r="H108" s="672"/>
      <c r="I108" s="672"/>
      <c r="J108" s="672"/>
      <c r="K108" s="672"/>
    </row>
    <row r="109" spans="1:11" ht="19.95" customHeight="1">
      <c r="A109" s="672"/>
      <c r="B109" s="672"/>
      <c r="C109" s="672"/>
      <c r="D109" s="672"/>
      <c r="E109" s="672"/>
      <c r="F109" s="672"/>
      <c r="G109" s="672"/>
      <c r="H109" s="672"/>
      <c r="I109" s="672"/>
      <c r="J109" s="672"/>
      <c r="K109" s="672"/>
    </row>
    <row r="110" spans="1:11" ht="19.95" customHeight="1">
      <c r="A110" s="672"/>
      <c r="B110" s="672"/>
      <c r="C110" s="672"/>
      <c r="D110" s="672"/>
      <c r="E110" s="672"/>
      <c r="F110" s="672"/>
      <c r="G110" s="672"/>
      <c r="H110" s="672"/>
      <c r="I110" s="672"/>
      <c r="J110" s="672"/>
      <c r="K110" s="672"/>
    </row>
    <row r="111" spans="1:11" ht="19.95" customHeight="1">
      <c r="A111" s="672"/>
      <c r="B111" s="672"/>
      <c r="C111" s="672"/>
      <c r="D111" s="672"/>
      <c r="E111" s="672"/>
      <c r="F111" s="672"/>
      <c r="G111" s="672"/>
      <c r="H111" s="672"/>
      <c r="I111" s="672"/>
      <c r="J111" s="672"/>
      <c r="K111" s="672"/>
    </row>
    <row r="112" spans="1:11" ht="19.95" customHeight="1">
      <c r="A112" s="672"/>
      <c r="B112" s="672"/>
      <c r="C112" s="672"/>
      <c r="D112" s="672"/>
      <c r="E112" s="672"/>
      <c r="F112" s="672"/>
      <c r="G112" s="672"/>
      <c r="H112" s="672"/>
      <c r="I112" s="672"/>
      <c r="J112" s="672"/>
      <c r="K112" s="672"/>
    </row>
    <row r="113" spans="1:11" ht="19.95" customHeight="1">
      <c r="A113" s="672"/>
      <c r="B113" s="672"/>
      <c r="C113" s="672"/>
      <c r="D113" s="672"/>
      <c r="E113" s="672"/>
      <c r="F113" s="672"/>
      <c r="G113" s="672"/>
      <c r="H113" s="672"/>
      <c r="I113" s="672"/>
      <c r="J113" s="672"/>
      <c r="K113" s="672"/>
    </row>
    <row r="114" spans="1:11" ht="19.95" customHeight="1">
      <c r="A114" s="672"/>
      <c r="B114" s="672"/>
      <c r="C114" s="672"/>
      <c r="D114" s="672"/>
      <c r="E114" s="672"/>
      <c r="F114" s="672"/>
      <c r="G114" s="672"/>
      <c r="H114" s="672"/>
      <c r="I114" s="672"/>
      <c r="J114" s="672"/>
      <c r="K114" s="672"/>
    </row>
    <row r="115" spans="1:11" ht="19.95" customHeight="1">
      <c r="A115" s="672"/>
      <c r="B115" s="672"/>
      <c r="C115" s="672"/>
      <c r="D115" s="672"/>
      <c r="E115" s="672"/>
      <c r="F115" s="672"/>
      <c r="G115" s="672"/>
      <c r="H115" s="672"/>
      <c r="I115" s="672"/>
      <c r="J115" s="672"/>
      <c r="K115" s="672"/>
    </row>
    <row r="116" spans="1:11" ht="19.95" customHeight="1">
      <c r="A116" s="672"/>
      <c r="B116" s="672"/>
      <c r="C116" s="672"/>
      <c r="D116" s="672"/>
      <c r="E116" s="672"/>
      <c r="F116" s="672"/>
      <c r="G116" s="672"/>
      <c r="H116" s="672"/>
      <c r="I116" s="672"/>
      <c r="J116" s="672"/>
      <c r="K116" s="672"/>
    </row>
    <row r="117" spans="1:11" ht="19.95" customHeight="1">
      <c r="A117" s="672"/>
      <c r="B117" s="672"/>
      <c r="C117" s="672"/>
      <c r="D117" s="672"/>
      <c r="E117" s="672"/>
      <c r="F117" s="672"/>
      <c r="G117" s="672"/>
      <c r="H117" s="672"/>
      <c r="I117" s="672"/>
      <c r="J117" s="672"/>
      <c r="K117" s="672"/>
    </row>
    <row r="118" spans="1:11" ht="19.95" customHeight="1">
      <c r="A118" s="672"/>
      <c r="B118" s="672"/>
      <c r="C118" s="672"/>
      <c r="D118" s="672"/>
      <c r="E118" s="672"/>
      <c r="F118" s="672"/>
      <c r="G118" s="672"/>
      <c r="H118" s="672"/>
      <c r="I118" s="672"/>
      <c r="J118" s="672"/>
      <c r="K118" s="672"/>
    </row>
    <row r="119" spans="1:11" ht="19.95" customHeight="1">
      <c r="A119" s="672"/>
      <c r="B119" s="672"/>
      <c r="C119" s="672"/>
      <c r="D119" s="672"/>
      <c r="E119" s="672"/>
      <c r="F119" s="672"/>
      <c r="G119" s="672"/>
      <c r="H119" s="672"/>
      <c r="I119" s="672"/>
      <c r="J119" s="672"/>
      <c r="K119" s="672"/>
    </row>
    <row r="120" spans="1:11" ht="19.95" customHeight="1">
      <c r="A120" s="672"/>
      <c r="B120" s="672"/>
      <c r="C120" s="672"/>
      <c r="D120" s="672"/>
      <c r="E120" s="672"/>
      <c r="F120" s="672"/>
      <c r="G120" s="672"/>
      <c r="H120" s="672"/>
      <c r="I120" s="672"/>
      <c r="J120" s="672"/>
      <c r="K120" s="672"/>
    </row>
    <row r="121" spans="1:11" ht="19.95" customHeight="1">
      <c r="A121" s="672"/>
      <c r="B121" s="672"/>
      <c r="C121" s="672"/>
      <c r="D121" s="672"/>
      <c r="E121" s="672"/>
      <c r="F121" s="672"/>
      <c r="G121" s="672"/>
      <c r="H121" s="672"/>
      <c r="I121" s="672"/>
      <c r="J121" s="672"/>
      <c r="K121" s="672"/>
    </row>
    <row r="122" spans="1:11" ht="19.95" customHeight="1">
      <c r="A122" s="672"/>
      <c r="B122" s="672"/>
      <c r="C122" s="672"/>
      <c r="D122" s="672"/>
      <c r="E122" s="672"/>
      <c r="F122" s="672"/>
      <c r="G122" s="672"/>
      <c r="H122" s="672"/>
      <c r="I122" s="672"/>
      <c r="J122" s="672"/>
      <c r="K122" s="672"/>
    </row>
    <row r="123" spans="1:11" ht="19.95" customHeight="1">
      <c r="A123" s="672"/>
      <c r="B123" s="672"/>
      <c r="C123" s="672"/>
      <c r="D123" s="672"/>
      <c r="E123" s="672"/>
      <c r="F123" s="672"/>
      <c r="G123" s="672"/>
      <c r="H123" s="672"/>
      <c r="I123" s="672"/>
      <c r="J123" s="672"/>
      <c r="K123" s="672"/>
    </row>
    <row r="124" spans="1:11" ht="19.95" customHeight="1">
      <c r="A124" s="672"/>
      <c r="B124" s="672"/>
      <c r="C124" s="672"/>
      <c r="D124" s="672"/>
      <c r="E124" s="672"/>
      <c r="F124" s="672"/>
      <c r="G124" s="672"/>
      <c r="H124" s="672"/>
      <c r="I124" s="672"/>
      <c r="J124" s="672"/>
      <c r="K124" s="672"/>
    </row>
    <row r="125" spans="1:11" ht="19.95" customHeight="1">
      <c r="A125" s="672"/>
      <c r="B125" s="672"/>
      <c r="C125" s="672"/>
      <c r="D125" s="672"/>
      <c r="E125" s="672"/>
      <c r="F125" s="672"/>
      <c r="G125" s="672"/>
      <c r="H125" s="672"/>
      <c r="I125" s="672"/>
      <c r="J125" s="672"/>
      <c r="K125" s="672"/>
    </row>
    <row r="126" spans="1:11" ht="19.95" customHeight="1">
      <c r="A126" s="672"/>
      <c r="B126" s="672"/>
      <c r="C126" s="672"/>
      <c r="D126" s="672"/>
      <c r="E126" s="672"/>
      <c r="F126" s="672"/>
      <c r="G126" s="672"/>
      <c r="H126" s="672"/>
      <c r="I126" s="672"/>
      <c r="J126" s="672"/>
      <c r="K126" s="672"/>
    </row>
    <row r="127" spans="1:11" ht="19.95" customHeight="1">
      <c r="A127" s="672"/>
      <c r="B127" s="672"/>
      <c r="C127" s="672"/>
      <c r="D127" s="672"/>
      <c r="E127" s="672"/>
      <c r="F127" s="672"/>
      <c r="G127" s="672"/>
      <c r="H127" s="672"/>
      <c r="I127" s="672"/>
      <c r="J127" s="672"/>
      <c r="K127" s="672"/>
    </row>
    <row r="128" spans="1:11" ht="19.95" customHeight="1">
      <c r="A128" s="672"/>
      <c r="B128" s="672"/>
      <c r="C128" s="672"/>
      <c r="D128" s="672"/>
      <c r="E128" s="672"/>
      <c r="F128" s="672"/>
      <c r="G128" s="672"/>
      <c r="H128" s="672"/>
      <c r="I128" s="672"/>
      <c r="J128" s="672"/>
      <c r="K128" s="672"/>
    </row>
    <row r="129" spans="1:11" ht="19.95" customHeight="1">
      <c r="A129" s="672"/>
      <c r="B129" s="672"/>
      <c r="C129" s="672"/>
      <c r="D129" s="672"/>
      <c r="E129" s="672"/>
      <c r="F129" s="672"/>
      <c r="G129" s="672"/>
      <c r="H129" s="672"/>
      <c r="I129" s="672"/>
      <c r="J129" s="672"/>
      <c r="K129" s="672"/>
    </row>
    <row r="130" spans="1:11" ht="19.95" customHeight="1">
      <c r="A130" s="672"/>
      <c r="B130" s="672"/>
      <c r="C130" s="672"/>
      <c r="D130" s="672"/>
      <c r="E130" s="672"/>
      <c r="F130" s="672"/>
      <c r="G130" s="672"/>
      <c r="H130" s="672"/>
      <c r="I130" s="672"/>
      <c r="J130" s="672"/>
      <c r="K130" s="672"/>
    </row>
    <row r="131" spans="1:11" ht="19.95" customHeight="1">
      <c r="A131" s="672"/>
      <c r="B131" s="672"/>
      <c r="C131" s="672"/>
      <c r="D131" s="672"/>
      <c r="E131" s="672"/>
      <c r="F131" s="672"/>
      <c r="G131" s="672"/>
      <c r="H131" s="672"/>
      <c r="I131" s="672"/>
      <c r="J131" s="672"/>
      <c r="K131" s="672"/>
    </row>
    <row r="132" spans="1:11" ht="19.95" customHeight="1">
      <c r="A132" s="672"/>
      <c r="B132" s="672"/>
      <c r="C132" s="672"/>
      <c r="D132" s="672"/>
      <c r="E132" s="672"/>
      <c r="F132" s="672"/>
      <c r="G132" s="672"/>
      <c r="H132" s="672"/>
      <c r="I132" s="672"/>
      <c r="J132" s="672"/>
      <c r="K132" s="672"/>
    </row>
    <row r="133" spans="1:11" ht="19.95" customHeight="1">
      <c r="A133" s="672"/>
      <c r="B133" s="672"/>
      <c r="C133" s="672"/>
      <c r="D133" s="672"/>
      <c r="E133" s="672"/>
      <c r="F133" s="672"/>
      <c r="G133" s="672"/>
      <c r="H133" s="672"/>
      <c r="I133" s="672"/>
      <c r="J133" s="672"/>
      <c r="K133" s="672"/>
    </row>
    <row r="134" spans="1:11" ht="19.95" customHeight="1">
      <c r="A134" s="672"/>
      <c r="B134" s="672"/>
      <c r="C134" s="672"/>
      <c r="D134" s="672"/>
      <c r="E134" s="672"/>
      <c r="F134" s="672"/>
      <c r="G134" s="672"/>
      <c r="H134" s="672"/>
      <c r="I134" s="672"/>
      <c r="J134" s="672"/>
      <c r="K134" s="672"/>
    </row>
    <row r="135" spans="1:11" ht="19.95" customHeight="1">
      <c r="A135" s="672"/>
      <c r="B135" s="672"/>
      <c r="C135" s="672"/>
      <c r="D135" s="672"/>
      <c r="E135" s="672"/>
      <c r="F135" s="672"/>
      <c r="G135" s="672"/>
      <c r="H135" s="672"/>
      <c r="I135" s="672"/>
      <c r="J135" s="672"/>
      <c r="K135" s="672"/>
    </row>
    <row r="136" spans="1:11" ht="19.95" customHeight="1">
      <c r="A136" s="672"/>
      <c r="B136" s="672"/>
      <c r="C136" s="672"/>
      <c r="D136" s="672"/>
      <c r="E136" s="672"/>
      <c r="F136" s="672"/>
      <c r="G136" s="672"/>
      <c r="H136" s="672"/>
      <c r="I136" s="672"/>
      <c r="J136" s="672"/>
      <c r="K136" s="672"/>
    </row>
    <row r="137" spans="1:11" ht="19.95" customHeight="1">
      <c r="A137" s="672"/>
      <c r="B137" s="672"/>
      <c r="C137" s="672"/>
      <c r="D137" s="672"/>
      <c r="E137" s="672"/>
      <c r="F137" s="672"/>
      <c r="G137" s="672"/>
      <c r="H137" s="672"/>
      <c r="I137" s="672"/>
      <c r="J137" s="672"/>
      <c r="K137" s="672"/>
    </row>
    <row r="138" spans="1:11" ht="19.95" customHeight="1">
      <c r="A138" s="672"/>
      <c r="B138" s="672"/>
      <c r="C138" s="672"/>
      <c r="D138" s="672"/>
      <c r="E138" s="672"/>
      <c r="F138" s="672"/>
      <c r="G138" s="672"/>
      <c r="H138" s="672"/>
      <c r="I138" s="672"/>
      <c r="J138" s="672"/>
      <c r="K138" s="672"/>
    </row>
    <row r="139" spans="1:11" ht="19.95" customHeight="1">
      <c r="A139" s="672"/>
      <c r="B139" s="672"/>
      <c r="C139" s="672"/>
      <c r="D139" s="672"/>
      <c r="E139" s="672"/>
      <c r="F139" s="672"/>
      <c r="G139" s="672"/>
      <c r="H139" s="672"/>
      <c r="I139" s="672"/>
      <c r="J139" s="672"/>
      <c r="K139" s="672"/>
    </row>
    <row r="140" spans="1:11" ht="19.95" customHeight="1">
      <c r="A140" s="672"/>
      <c r="B140" s="672"/>
      <c r="C140" s="672"/>
      <c r="D140" s="672"/>
      <c r="E140" s="672"/>
      <c r="F140" s="672"/>
      <c r="G140" s="672"/>
      <c r="H140" s="672"/>
      <c r="I140" s="672"/>
      <c r="J140" s="672"/>
      <c r="K140" s="672"/>
    </row>
    <row r="141" spans="1:11" ht="19.95" customHeight="1">
      <c r="A141" s="672"/>
      <c r="B141" s="672"/>
      <c r="C141" s="672"/>
      <c r="D141" s="672"/>
      <c r="E141" s="672"/>
      <c r="F141" s="672"/>
      <c r="G141" s="672"/>
      <c r="H141" s="672"/>
      <c r="I141" s="672"/>
      <c r="J141" s="672"/>
      <c r="K141" s="672"/>
    </row>
    <row r="142" spans="1:11" ht="19.95" customHeight="1">
      <c r="A142" s="672"/>
      <c r="B142" s="672"/>
      <c r="C142" s="672"/>
      <c r="D142" s="672"/>
      <c r="E142" s="672"/>
      <c r="F142" s="672"/>
      <c r="G142" s="672"/>
      <c r="H142" s="672"/>
      <c r="I142" s="672"/>
      <c r="J142" s="672"/>
      <c r="K142" s="672"/>
    </row>
    <row r="143" spans="1:11" ht="19.95" customHeight="1">
      <c r="A143" s="672"/>
      <c r="B143" s="672"/>
      <c r="C143" s="672"/>
      <c r="D143" s="672"/>
      <c r="E143" s="672"/>
      <c r="F143" s="672"/>
      <c r="G143" s="672"/>
      <c r="H143" s="672"/>
      <c r="I143" s="672"/>
      <c r="J143" s="672"/>
      <c r="K143" s="672"/>
    </row>
    <row r="144" spans="1:11" ht="19.95" customHeight="1">
      <c r="A144" s="672"/>
      <c r="B144" s="672"/>
      <c r="C144" s="672"/>
      <c r="D144" s="672"/>
      <c r="E144" s="672"/>
      <c r="F144" s="672"/>
      <c r="G144" s="672"/>
      <c r="H144" s="672"/>
      <c r="I144" s="672"/>
      <c r="J144" s="672"/>
      <c r="K144" s="672"/>
    </row>
    <row r="145" spans="1:11" ht="19.95" customHeight="1">
      <c r="A145" s="672"/>
      <c r="B145" s="672"/>
      <c r="C145" s="672"/>
      <c r="D145" s="672"/>
      <c r="E145" s="672"/>
      <c r="F145" s="672"/>
      <c r="G145" s="672"/>
      <c r="H145" s="672"/>
      <c r="I145" s="672"/>
      <c r="J145" s="672"/>
      <c r="K145" s="672"/>
    </row>
    <row r="146" spans="1:11">
      <c r="A146" s="672"/>
      <c r="B146" s="672"/>
      <c r="C146" s="672"/>
      <c r="D146" s="672"/>
      <c r="E146" s="672"/>
      <c r="F146" s="672"/>
      <c r="G146" s="672"/>
      <c r="H146" s="672"/>
      <c r="I146" s="672"/>
      <c r="J146" s="672"/>
      <c r="K146" s="672"/>
    </row>
    <row r="147" spans="1:11">
      <c r="A147" s="672"/>
      <c r="B147" s="672"/>
      <c r="C147" s="672"/>
      <c r="D147" s="672"/>
      <c r="E147" s="672"/>
      <c r="F147" s="672"/>
      <c r="G147" s="672"/>
      <c r="H147" s="672"/>
      <c r="I147" s="672"/>
      <c r="J147" s="672"/>
      <c r="K147" s="672"/>
    </row>
    <row r="148" spans="1:11">
      <c r="A148" s="672"/>
      <c r="B148" s="672"/>
      <c r="C148" s="672"/>
      <c r="D148" s="672"/>
      <c r="E148" s="672"/>
      <c r="F148" s="672"/>
      <c r="G148" s="672"/>
      <c r="H148" s="672"/>
      <c r="I148" s="672"/>
      <c r="J148" s="672"/>
      <c r="K148" s="672"/>
    </row>
    <row r="149" spans="1:11">
      <c r="A149" s="672"/>
      <c r="B149" s="672"/>
      <c r="C149" s="672"/>
      <c r="D149" s="672"/>
      <c r="E149" s="672"/>
      <c r="F149" s="672"/>
      <c r="G149" s="672"/>
      <c r="H149" s="672"/>
      <c r="I149" s="672"/>
      <c r="J149" s="672"/>
      <c r="K149" s="672"/>
    </row>
    <row r="150" spans="1:11">
      <c r="A150" s="672"/>
      <c r="B150" s="672"/>
      <c r="C150" s="672"/>
      <c r="D150" s="672"/>
      <c r="E150" s="672"/>
      <c r="F150" s="672"/>
      <c r="G150" s="672"/>
      <c r="H150" s="672"/>
      <c r="I150" s="672"/>
      <c r="J150" s="672"/>
      <c r="K150" s="672"/>
    </row>
    <row r="151" spans="1:11">
      <c r="A151" s="672"/>
      <c r="B151" s="672"/>
      <c r="C151" s="672"/>
      <c r="D151" s="672"/>
      <c r="E151" s="672"/>
      <c r="F151" s="672"/>
      <c r="G151" s="672"/>
      <c r="H151" s="672"/>
      <c r="I151" s="672"/>
      <c r="J151" s="672"/>
      <c r="K151" s="672"/>
    </row>
    <row r="152" spans="1:11">
      <c r="A152" s="672"/>
      <c r="B152" s="672"/>
      <c r="C152" s="672"/>
      <c r="D152" s="672"/>
      <c r="E152" s="672"/>
      <c r="F152" s="672"/>
      <c r="G152" s="672"/>
      <c r="H152" s="672"/>
      <c r="I152" s="672"/>
      <c r="J152" s="672"/>
      <c r="K152" s="672"/>
    </row>
    <row r="153" spans="1:11">
      <c r="A153" s="672"/>
      <c r="B153" s="672"/>
      <c r="C153" s="672"/>
      <c r="D153" s="672"/>
      <c r="E153" s="672"/>
      <c r="F153" s="672"/>
      <c r="G153" s="672"/>
      <c r="H153" s="672"/>
      <c r="I153" s="672"/>
      <c r="J153" s="672"/>
      <c r="K153" s="672"/>
    </row>
    <row r="154" spans="1:11">
      <c r="A154" s="672"/>
      <c r="B154" s="672"/>
      <c r="C154" s="672"/>
      <c r="D154" s="672"/>
      <c r="E154" s="672"/>
      <c r="F154" s="672"/>
      <c r="G154" s="672"/>
      <c r="H154" s="672"/>
      <c r="I154" s="672"/>
      <c r="J154" s="672"/>
      <c r="K154" s="672"/>
    </row>
    <row r="155" spans="1:11">
      <c r="A155" s="672"/>
      <c r="B155" s="672"/>
      <c r="C155" s="672"/>
      <c r="D155" s="672"/>
      <c r="E155" s="672"/>
      <c r="F155" s="672"/>
      <c r="G155" s="672"/>
      <c r="H155" s="672"/>
      <c r="I155" s="672"/>
      <c r="J155" s="672"/>
      <c r="K155" s="672"/>
    </row>
    <row r="156" spans="1:11">
      <c r="A156" s="672"/>
      <c r="B156" s="672"/>
      <c r="C156" s="672"/>
      <c r="D156" s="672"/>
      <c r="E156" s="672"/>
      <c r="F156" s="672"/>
      <c r="G156" s="672"/>
      <c r="H156" s="672"/>
      <c r="I156" s="672"/>
      <c r="J156" s="672"/>
      <c r="K156" s="672"/>
    </row>
    <row r="157" spans="1:11">
      <c r="A157" s="672"/>
      <c r="B157" s="672"/>
      <c r="C157" s="672"/>
      <c r="D157" s="672"/>
      <c r="E157" s="672"/>
      <c r="F157" s="672"/>
      <c r="G157" s="672"/>
      <c r="H157" s="672"/>
      <c r="I157" s="672"/>
      <c r="J157" s="672"/>
      <c r="K157" s="672"/>
    </row>
    <row r="158" spans="1:11">
      <c r="A158" s="672"/>
      <c r="B158" s="672"/>
      <c r="C158" s="672"/>
      <c r="D158" s="672"/>
      <c r="E158" s="672"/>
      <c r="F158" s="672"/>
      <c r="G158" s="672"/>
      <c r="H158" s="672"/>
      <c r="I158" s="672"/>
      <c r="J158" s="672"/>
      <c r="K158" s="672"/>
    </row>
    <row r="159" spans="1:11">
      <c r="A159" s="672"/>
      <c r="B159" s="672"/>
      <c r="C159" s="672"/>
      <c r="D159" s="672"/>
      <c r="E159" s="672"/>
      <c r="F159" s="672"/>
      <c r="G159" s="672"/>
      <c r="H159" s="672"/>
      <c r="I159" s="672"/>
      <c r="J159" s="672"/>
      <c r="K159" s="672"/>
    </row>
    <row r="160" spans="1:11">
      <c r="A160" s="672"/>
      <c r="B160" s="672"/>
      <c r="C160" s="672"/>
      <c r="D160" s="672"/>
      <c r="E160" s="672"/>
      <c r="F160" s="672"/>
      <c r="G160" s="672"/>
      <c r="H160" s="672"/>
      <c r="I160" s="672"/>
      <c r="J160" s="672"/>
      <c r="K160" s="672"/>
    </row>
    <row r="161" spans="1:11">
      <c r="A161" s="672"/>
      <c r="B161" s="672"/>
      <c r="C161" s="672"/>
      <c r="D161" s="672"/>
      <c r="E161" s="672"/>
      <c r="F161" s="672"/>
      <c r="G161" s="672"/>
      <c r="H161" s="672"/>
      <c r="I161" s="672"/>
      <c r="J161" s="672"/>
      <c r="K161" s="672"/>
    </row>
    <row r="162" spans="1:11">
      <c r="A162" s="672"/>
      <c r="B162" s="672"/>
      <c r="C162" s="672"/>
      <c r="D162" s="672"/>
      <c r="E162" s="672"/>
      <c r="F162" s="672"/>
      <c r="G162" s="672"/>
      <c r="H162" s="672"/>
      <c r="I162" s="672"/>
      <c r="J162" s="672"/>
      <c r="K162" s="672"/>
    </row>
    <row r="163" spans="1:11">
      <c r="A163" s="672"/>
      <c r="B163" s="672"/>
      <c r="C163" s="672"/>
      <c r="D163" s="672"/>
      <c r="E163" s="672"/>
      <c r="F163" s="672"/>
      <c r="G163" s="672"/>
      <c r="H163" s="672"/>
      <c r="I163" s="672"/>
      <c r="J163" s="672"/>
      <c r="K163" s="672"/>
    </row>
    <row r="164" spans="1:11">
      <c r="A164" s="672"/>
      <c r="B164" s="672"/>
      <c r="C164" s="672"/>
      <c r="D164" s="672"/>
      <c r="E164" s="672"/>
      <c r="F164" s="672"/>
      <c r="G164" s="672"/>
      <c r="H164" s="672"/>
      <c r="I164" s="672"/>
      <c r="J164" s="672"/>
      <c r="K164" s="672"/>
    </row>
    <row r="165" spans="1:11">
      <c r="A165" s="672"/>
      <c r="B165" s="672"/>
      <c r="C165" s="672"/>
      <c r="D165" s="672"/>
      <c r="E165" s="672"/>
      <c r="F165" s="672"/>
      <c r="G165" s="672"/>
      <c r="H165" s="672"/>
      <c r="I165" s="672"/>
      <c r="J165" s="672"/>
      <c r="K165" s="672"/>
    </row>
    <row r="166" spans="1:11">
      <c r="A166" s="672"/>
      <c r="B166" s="672"/>
      <c r="C166" s="672"/>
      <c r="D166" s="672"/>
      <c r="E166" s="672"/>
      <c r="F166" s="672"/>
      <c r="G166" s="672"/>
      <c r="H166" s="672"/>
      <c r="I166" s="672"/>
      <c r="J166" s="672"/>
      <c r="K166" s="672"/>
    </row>
    <row r="167" spans="1:11">
      <c r="A167" s="672"/>
      <c r="B167" s="672"/>
      <c r="C167" s="672"/>
      <c r="D167" s="672"/>
      <c r="E167" s="672"/>
      <c r="F167" s="672"/>
      <c r="G167" s="672"/>
      <c r="H167" s="672"/>
      <c r="I167" s="672"/>
      <c r="J167" s="672"/>
      <c r="K167" s="672"/>
    </row>
    <row r="168" spans="1:11">
      <c r="A168" s="672"/>
      <c r="B168" s="672"/>
      <c r="C168" s="672"/>
      <c r="D168" s="672"/>
      <c r="E168" s="672"/>
      <c r="F168" s="672"/>
      <c r="G168" s="672"/>
      <c r="H168" s="672"/>
      <c r="I168" s="672"/>
      <c r="J168" s="672"/>
      <c r="K168" s="672"/>
    </row>
    <row r="169" spans="1:11">
      <c r="A169" s="672"/>
      <c r="B169" s="672"/>
      <c r="C169" s="672"/>
      <c r="D169" s="672"/>
      <c r="E169" s="672"/>
      <c r="F169" s="672"/>
      <c r="G169" s="672"/>
      <c r="H169" s="672"/>
      <c r="I169" s="672"/>
      <c r="J169" s="672"/>
      <c r="K169" s="672"/>
    </row>
    <row r="170" spans="1:11">
      <c r="A170" s="672"/>
      <c r="B170" s="672"/>
      <c r="C170" s="672"/>
      <c r="D170" s="672"/>
      <c r="E170" s="672"/>
      <c r="F170" s="672"/>
      <c r="G170" s="672"/>
      <c r="H170" s="672"/>
      <c r="I170" s="672"/>
      <c r="J170" s="672"/>
      <c r="K170" s="672"/>
    </row>
    <row r="171" spans="1:11">
      <c r="A171" s="672"/>
      <c r="B171" s="672"/>
      <c r="C171" s="672"/>
      <c r="D171" s="672"/>
      <c r="E171" s="672"/>
      <c r="F171" s="672"/>
      <c r="G171" s="672"/>
      <c r="H171" s="672"/>
      <c r="I171" s="672"/>
      <c r="J171" s="672"/>
      <c r="K171" s="672"/>
    </row>
    <row r="172" spans="1:11">
      <c r="A172" s="672"/>
      <c r="B172" s="672"/>
      <c r="C172" s="672"/>
      <c r="D172" s="672"/>
      <c r="E172" s="672"/>
      <c r="F172" s="672"/>
      <c r="G172" s="672"/>
      <c r="H172" s="672"/>
      <c r="I172" s="672"/>
      <c r="J172" s="672"/>
      <c r="K172" s="672"/>
    </row>
    <row r="173" spans="1:11">
      <c r="A173" s="672"/>
      <c r="B173" s="672"/>
      <c r="C173" s="672"/>
      <c r="D173" s="672"/>
      <c r="E173" s="672"/>
      <c r="F173" s="672"/>
      <c r="G173" s="672"/>
      <c r="H173" s="672"/>
      <c r="I173" s="672"/>
      <c r="J173" s="672"/>
      <c r="K173" s="672"/>
    </row>
    <row r="174" spans="1:11">
      <c r="A174" s="672"/>
      <c r="B174" s="672"/>
      <c r="C174" s="672"/>
      <c r="D174" s="672"/>
      <c r="E174" s="672"/>
      <c r="F174" s="672"/>
      <c r="G174" s="672"/>
      <c r="H174" s="672"/>
      <c r="I174" s="672"/>
      <c r="J174" s="672"/>
      <c r="K174" s="672"/>
    </row>
    <row r="175" spans="1:11">
      <c r="A175" s="672"/>
      <c r="B175" s="672"/>
      <c r="C175" s="672"/>
      <c r="D175" s="672"/>
      <c r="E175" s="672"/>
      <c r="F175" s="672"/>
      <c r="G175" s="672"/>
      <c r="H175" s="672"/>
      <c r="I175" s="672"/>
      <c r="J175" s="672"/>
      <c r="K175" s="672"/>
    </row>
    <row r="176" spans="1:11">
      <c r="A176" s="672"/>
      <c r="B176" s="672"/>
      <c r="C176" s="672"/>
      <c r="D176" s="672"/>
      <c r="E176" s="672"/>
      <c r="F176" s="672"/>
      <c r="G176" s="672"/>
      <c r="H176" s="672"/>
      <c r="I176" s="672"/>
      <c r="J176" s="672"/>
      <c r="K176" s="672"/>
    </row>
    <row r="177" spans="1:11">
      <c r="A177" s="672"/>
      <c r="B177" s="672"/>
      <c r="C177" s="672"/>
      <c r="D177" s="672"/>
      <c r="E177" s="672"/>
      <c r="F177" s="672"/>
      <c r="G177" s="672"/>
      <c r="H177" s="672"/>
      <c r="I177" s="672"/>
      <c r="J177" s="672"/>
      <c r="K177" s="672"/>
    </row>
    <row r="178" spans="1:11">
      <c r="A178" s="672"/>
      <c r="B178" s="672"/>
      <c r="C178" s="672"/>
      <c r="D178" s="672"/>
      <c r="E178" s="672"/>
      <c r="F178" s="672"/>
      <c r="G178" s="672"/>
      <c r="H178" s="672"/>
      <c r="I178" s="672"/>
      <c r="J178" s="672"/>
      <c r="K178" s="672"/>
    </row>
    <row r="179" spans="1:11">
      <c r="A179" s="672"/>
      <c r="B179" s="672"/>
      <c r="C179" s="672"/>
      <c r="D179" s="672"/>
      <c r="E179" s="672"/>
      <c r="F179" s="672"/>
      <c r="G179" s="672"/>
      <c r="H179" s="672"/>
      <c r="I179" s="672"/>
      <c r="J179" s="672"/>
      <c r="K179" s="672"/>
    </row>
    <row r="180" spans="1:11">
      <c r="A180" s="672"/>
      <c r="B180" s="672"/>
      <c r="C180" s="672"/>
      <c r="D180" s="672"/>
      <c r="E180" s="672"/>
      <c r="F180" s="672"/>
      <c r="G180" s="672"/>
      <c r="H180" s="672"/>
      <c r="I180" s="672"/>
      <c r="J180" s="672"/>
      <c r="K180" s="672"/>
    </row>
    <row r="181" spans="1:11">
      <c r="A181" s="672"/>
      <c r="B181" s="672"/>
      <c r="C181" s="672"/>
      <c r="D181" s="672"/>
      <c r="E181" s="672"/>
      <c r="F181" s="672"/>
      <c r="G181" s="672"/>
      <c r="H181" s="672"/>
      <c r="I181" s="672"/>
      <c r="J181" s="672"/>
      <c r="K181" s="672"/>
    </row>
    <row r="182" spans="1:11">
      <c r="A182" s="672"/>
      <c r="B182" s="672"/>
      <c r="C182" s="672"/>
      <c r="D182" s="672"/>
      <c r="E182" s="672"/>
      <c r="F182" s="672"/>
      <c r="G182" s="672"/>
      <c r="H182" s="672"/>
      <c r="I182" s="672"/>
      <c r="J182" s="672"/>
      <c r="K182" s="672"/>
    </row>
    <row r="183" spans="1:11">
      <c r="A183" s="672"/>
      <c r="B183" s="672"/>
      <c r="C183" s="672"/>
      <c r="D183" s="672"/>
      <c r="E183" s="672"/>
      <c r="F183" s="672"/>
      <c r="G183" s="672"/>
      <c r="H183" s="672"/>
      <c r="I183" s="672"/>
      <c r="J183" s="672"/>
      <c r="K183" s="672"/>
    </row>
    <row r="184" spans="1:11">
      <c r="A184" s="672"/>
      <c r="B184" s="672"/>
      <c r="C184" s="672"/>
      <c r="D184" s="672"/>
      <c r="E184" s="672"/>
      <c r="F184" s="672"/>
      <c r="G184" s="672"/>
      <c r="H184" s="672"/>
      <c r="I184" s="672"/>
      <c r="J184" s="672"/>
      <c r="K184" s="672"/>
    </row>
    <row r="185" spans="1:11">
      <c r="A185" s="672"/>
      <c r="B185" s="672"/>
      <c r="C185" s="672"/>
      <c r="D185" s="672"/>
      <c r="E185" s="672"/>
      <c r="F185" s="672"/>
      <c r="G185" s="672"/>
      <c r="H185" s="672"/>
      <c r="I185" s="672"/>
      <c r="J185" s="672"/>
      <c r="K185" s="672"/>
    </row>
    <row r="186" spans="1:11">
      <c r="A186" s="672"/>
      <c r="B186" s="672"/>
      <c r="C186" s="672"/>
      <c r="D186" s="672"/>
      <c r="E186" s="672"/>
      <c r="F186" s="672"/>
      <c r="G186" s="672"/>
      <c r="H186" s="672"/>
      <c r="I186" s="672"/>
      <c r="J186" s="672"/>
      <c r="K186" s="672"/>
    </row>
    <row r="187" spans="1:11">
      <c r="A187" s="672"/>
      <c r="B187" s="672"/>
      <c r="C187" s="672"/>
      <c r="D187" s="672"/>
      <c r="E187" s="672"/>
      <c r="F187" s="672"/>
      <c r="G187" s="672"/>
      <c r="H187" s="672"/>
      <c r="I187" s="672"/>
      <c r="J187" s="672"/>
      <c r="K187" s="672"/>
    </row>
    <row r="188" spans="1:11">
      <c r="A188" s="672"/>
      <c r="B188" s="672"/>
      <c r="C188" s="672"/>
      <c r="D188" s="672"/>
      <c r="E188" s="672"/>
      <c r="F188" s="672"/>
      <c r="G188" s="672"/>
      <c r="H188" s="672"/>
      <c r="I188" s="672"/>
      <c r="J188" s="672"/>
      <c r="K188" s="672"/>
    </row>
    <row r="189" spans="1:11">
      <c r="A189" s="672"/>
      <c r="B189" s="672"/>
      <c r="C189" s="672"/>
      <c r="D189" s="672"/>
      <c r="E189" s="672"/>
      <c r="F189" s="672"/>
      <c r="G189" s="672"/>
      <c r="H189" s="672"/>
      <c r="I189" s="672"/>
      <c r="J189" s="672"/>
      <c r="K189" s="672"/>
    </row>
    <row r="190" spans="1:11">
      <c r="A190" s="672"/>
      <c r="B190" s="672"/>
      <c r="C190" s="672"/>
      <c r="D190" s="672"/>
      <c r="E190" s="672"/>
      <c r="F190" s="672"/>
      <c r="G190" s="672"/>
      <c r="H190" s="672"/>
      <c r="I190" s="672"/>
      <c r="J190" s="672"/>
      <c r="K190" s="672"/>
    </row>
    <row r="191" spans="1:11">
      <c r="A191" s="672"/>
      <c r="B191" s="672"/>
      <c r="C191" s="672"/>
      <c r="D191" s="672"/>
      <c r="E191" s="672"/>
      <c r="F191" s="672"/>
      <c r="G191" s="672"/>
      <c r="H191" s="672"/>
      <c r="I191" s="672"/>
      <c r="J191" s="672"/>
      <c r="K191" s="672"/>
    </row>
    <row r="192" spans="1:11">
      <c r="A192" s="672"/>
      <c r="B192" s="672"/>
      <c r="C192" s="672"/>
      <c r="D192" s="672"/>
      <c r="E192" s="672"/>
      <c r="F192" s="672"/>
      <c r="G192" s="672"/>
      <c r="H192" s="672"/>
      <c r="I192" s="672"/>
      <c r="J192" s="672"/>
      <c r="K192" s="672"/>
    </row>
    <row r="193" spans="1:11">
      <c r="A193" s="672"/>
      <c r="B193" s="672"/>
      <c r="C193" s="672"/>
      <c r="D193" s="672"/>
      <c r="E193" s="672"/>
      <c r="F193" s="672"/>
      <c r="G193" s="672"/>
      <c r="H193" s="672"/>
      <c r="I193" s="672"/>
      <c r="J193" s="672"/>
      <c r="K193" s="672"/>
    </row>
    <row r="194" spans="1:11">
      <c r="A194" s="672"/>
      <c r="B194" s="672"/>
      <c r="C194" s="672"/>
      <c r="D194" s="672"/>
      <c r="E194" s="672"/>
      <c r="F194" s="672"/>
      <c r="G194" s="672"/>
      <c r="H194" s="672"/>
      <c r="I194" s="672"/>
      <c r="J194" s="672"/>
      <c r="K194" s="672"/>
    </row>
    <row r="195" spans="1:11">
      <c r="A195" s="672"/>
      <c r="B195" s="672"/>
      <c r="C195" s="672"/>
      <c r="D195" s="672"/>
      <c r="E195" s="672"/>
      <c r="F195" s="672"/>
      <c r="G195" s="672"/>
      <c r="H195" s="672"/>
      <c r="I195" s="672"/>
      <c r="J195" s="672"/>
      <c r="K195" s="672"/>
    </row>
    <row r="196" spans="1:11">
      <c r="A196" s="672"/>
      <c r="B196" s="672"/>
      <c r="C196" s="672"/>
      <c r="D196" s="672"/>
      <c r="E196" s="672"/>
      <c r="F196" s="672"/>
      <c r="G196" s="672"/>
      <c r="H196" s="672"/>
      <c r="I196" s="672"/>
      <c r="J196" s="672"/>
      <c r="K196" s="672"/>
    </row>
    <row r="197" spans="1:11">
      <c r="A197" s="672"/>
      <c r="B197" s="672"/>
      <c r="C197" s="672"/>
      <c r="D197" s="672"/>
      <c r="E197" s="672"/>
      <c r="F197" s="672"/>
      <c r="G197" s="672"/>
      <c r="H197" s="672"/>
      <c r="I197" s="672"/>
      <c r="J197" s="672"/>
      <c r="K197" s="672"/>
    </row>
    <row r="198" spans="1:11">
      <c r="A198" s="672"/>
      <c r="B198" s="672"/>
      <c r="C198" s="672"/>
      <c r="D198" s="672"/>
      <c r="E198" s="672"/>
      <c r="F198" s="672"/>
      <c r="G198" s="672"/>
      <c r="H198" s="672"/>
      <c r="I198" s="672"/>
      <c r="J198" s="672"/>
      <c r="K198" s="672"/>
    </row>
    <row r="199" spans="1:11">
      <c r="A199" s="672"/>
      <c r="B199" s="672"/>
      <c r="C199" s="672"/>
      <c r="D199" s="672"/>
      <c r="E199" s="672"/>
      <c r="F199" s="672"/>
      <c r="G199" s="672"/>
      <c r="H199" s="672"/>
      <c r="I199" s="672"/>
      <c r="J199" s="672"/>
      <c r="K199" s="672"/>
    </row>
    <row r="200" spans="1:11">
      <c r="A200" s="672"/>
      <c r="B200" s="672"/>
      <c r="C200" s="672"/>
      <c r="D200" s="672"/>
      <c r="E200" s="672"/>
      <c r="F200" s="672"/>
      <c r="G200" s="672"/>
      <c r="H200" s="672"/>
      <c r="I200" s="672"/>
      <c r="J200" s="672"/>
      <c r="K200" s="672"/>
    </row>
    <row r="201" spans="1:11">
      <c r="A201" s="672"/>
      <c r="B201" s="672"/>
      <c r="C201" s="672"/>
      <c r="D201" s="672"/>
      <c r="E201" s="672"/>
      <c r="F201" s="672"/>
      <c r="G201" s="672"/>
      <c r="H201" s="672"/>
      <c r="I201" s="672"/>
      <c r="J201" s="672"/>
      <c r="K201" s="672"/>
    </row>
    <row r="202" spans="1:11">
      <c r="A202" s="672"/>
      <c r="B202" s="672"/>
      <c r="C202" s="672"/>
      <c r="D202" s="672"/>
      <c r="E202" s="672"/>
      <c r="F202" s="672"/>
      <c r="G202" s="672"/>
      <c r="H202" s="672"/>
      <c r="I202" s="672"/>
      <c r="J202" s="672"/>
      <c r="K202" s="672"/>
    </row>
    <row r="203" spans="1:11">
      <c r="A203" s="672"/>
      <c r="B203" s="672"/>
      <c r="C203" s="672"/>
      <c r="D203" s="672"/>
      <c r="E203" s="672"/>
      <c r="F203" s="672"/>
      <c r="G203" s="672"/>
      <c r="H203" s="672"/>
      <c r="I203" s="672"/>
      <c r="J203" s="672"/>
      <c r="K203" s="672"/>
    </row>
    <row r="204" spans="1:11">
      <c r="A204" s="672"/>
      <c r="B204" s="672"/>
      <c r="C204" s="672"/>
      <c r="D204" s="672"/>
      <c r="E204" s="672"/>
      <c r="F204" s="672"/>
      <c r="G204" s="672"/>
      <c r="H204" s="672"/>
      <c r="I204" s="672"/>
      <c r="J204" s="672"/>
      <c r="K204" s="672"/>
    </row>
    <row r="205" spans="1:11">
      <c r="A205" s="672"/>
      <c r="B205" s="672"/>
      <c r="C205" s="672"/>
      <c r="D205" s="672"/>
      <c r="E205" s="672"/>
      <c r="F205" s="672"/>
      <c r="G205" s="672"/>
      <c r="H205" s="672"/>
      <c r="I205" s="672"/>
      <c r="J205" s="672"/>
      <c r="K205" s="672"/>
    </row>
    <row r="206" spans="1:11">
      <c r="A206" s="672"/>
      <c r="B206" s="672"/>
      <c r="C206" s="672"/>
      <c r="D206" s="672"/>
      <c r="E206" s="672"/>
      <c r="F206" s="672"/>
      <c r="G206" s="672"/>
      <c r="H206" s="672"/>
      <c r="I206" s="672"/>
      <c r="J206" s="672"/>
      <c r="K206" s="672"/>
    </row>
    <row r="207" spans="1:11">
      <c r="A207" s="672"/>
      <c r="B207" s="672"/>
      <c r="C207" s="672"/>
      <c r="D207" s="672"/>
      <c r="E207" s="672"/>
      <c r="F207" s="672"/>
      <c r="G207" s="672"/>
      <c r="H207" s="672"/>
      <c r="I207" s="672"/>
      <c r="J207" s="672"/>
      <c r="K207" s="672"/>
    </row>
  </sheetData>
  <mergeCells count="8">
    <mergeCell ref="K63:Q63"/>
    <mergeCell ref="D1:K3"/>
    <mergeCell ref="A16:K16"/>
    <mergeCell ref="A6:K6"/>
    <mergeCell ref="A8:K8"/>
    <mergeCell ref="A14:K14"/>
    <mergeCell ref="A12:K12"/>
    <mergeCell ref="A10:K10"/>
  </mergeCells>
  <hyperlinks>
    <hyperlink ref="A21" location="'1. Popn Density'!A1" display="1. Population density by area" xr:uid="{00000000-0004-0000-0000-000000000000}"/>
    <hyperlink ref="A20" location="'Covid data links'!A1" display="Covid links" xr:uid="{00000000-0004-0000-0000-000001000000}"/>
    <hyperlink ref="A22" location="'2.Popn-locality+single yr age'!A1" display="2. Population by locality + single year of age" xr:uid="{00000000-0004-0000-0000-000002000000}"/>
    <hyperlink ref="A23" location="'3. Popn-locality+ageband'!A1" display="3a. Population by locality + ageband (children=0 to 17)" xr:uid="{00000000-0004-0000-0000-000003000000}"/>
    <hyperlink ref="A24" location="'3. Popn-locality+ageband'!A24" display="3b. Population by locality + ageband (children=0 to 15)" xr:uid="{00000000-0004-0000-0000-000004000000}"/>
    <hyperlink ref="A25" location="'4. Popn-locality+age+gender'!A1" display="4a. Population by ageband + gender (children=0 to 17) + locality/area" xr:uid="{00000000-0004-0000-0000-000005000000}"/>
    <hyperlink ref="A26" location="'4. Popn-locality+age+gender'!A30" display="4b. Population by ageband + gender (children=0 to 15) + area/locality" xr:uid="{00000000-0004-0000-0000-000006000000}"/>
    <hyperlink ref="A27" location="'5. Popn-loc+ethn+asylum+refugee'!A1" display="5a. Population by locality + ethnicity banding" xr:uid="{00000000-0004-0000-0000-000007000000}"/>
    <hyperlink ref="A28:A29" location="'5. popn loc+ethnic+asylum+ref.'!A1" display="'5. popn loc+ethnic+asylum+ref.'!A1" xr:uid="{00000000-0004-0000-0000-000008000000}"/>
    <hyperlink ref="A30" location="'6. Popn-country of birth'!A1" display="6. Population (16+) by country of birth + area" xr:uid="{00000000-0004-0000-0000-000009000000}"/>
    <hyperlink ref="A31" location="'7. Popn-English+other language'!A1" display="7a. Population (3+) by English language proficiency/other language use at home + area" xr:uid="{00000000-0004-0000-0000-00000A000000}"/>
    <hyperlink ref="A32" location="'7. Popn-English+other language'!A27" display="7b. School pupils' English language competence/main homelanguage use by area" xr:uid="{00000000-0004-0000-0000-00000B000000}"/>
    <hyperlink ref="A33" location="'8. Popn-sexual orientation'!A1" display="8. Population (16+) by sexual orientation + area" xr:uid="{00000000-0004-0000-0000-00000C000000}"/>
    <hyperlink ref="A34" location="'9. Popn-religion'!A1" display="9. Population (16+) by religion + area" xr:uid="{00000000-0004-0000-0000-00000D000000}"/>
    <hyperlink ref="A35" location="'10. population projections'!A1" display="'10. population projections'!A1" xr:uid="{00000000-0004-0000-0000-00000E000000}"/>
    <hyperlink ref="A36" location="'11. Hhlds-type+character+size '!A1" display="11. Households by type/characteristic + area" xr:uid="{00000000-0004-0000-0000-00000F000000}"/>
    <hyperlink ref="A37" location="'12. Housing-type+tenure+cond'!A1" display="12a. Housing type + tenure by area" xr:uid="{00000000-0004-0000-0000-000010000000}"/>
    <hyperlink ref="A38" location="'12. Housing-type+tenure+cond'!A24" display="12b. Housing condition/household characteristics by area" xr:uid="{00000000-0004-0000-0000-000011000000}"/>
    <hyperlink ref="A39" location="'13. Life Expectancy+Healthy LE'!A1" display="13. Life expectancy and healthy life expectancy by locality/area" xr:uid="{00000000-0004-0000-0000-000012000000}"/>
    <hyperlink ref="A40" location="'14. Deaths+early deaths+cause'!A1" display="14a. Deaths and early deaths by cause + locality/area" xr:uid="{00000000-0004-0000-0000-000013000000}"/>
    <hyperlink ref="A41:A42" location="'14. Mortality'!A1" display="'14. Mortality'!A1" xr:uid="{00000000-0004-0000-0000-000014000000}"/>
    <hyperlink ref="A43" location="'15. Health-children, general'!A1" display="15. Child health indicators - general, by area/locality" xr:uid="{00000000-0004-0000-0000-000015000000}"/>
    <hyperlink ref="A44" location="'16. Health-children, problems '!A1" display="16a. Child health indicators - children with physical, mental or emotional problems by area/locality" xr:uid="{00000000-0004-0000-0000-000016000000}"/>
    <hyperlink ref="A45" location="'16. Health-children, problems '!A31" display="16b. Child health indicators - percentage of Glasgow S1-6 pupils with physical, mental or emotional problems by area" xr:uid="{00000000-0004-0000-0000-000017000000}"/>
    <hyperlink ref="A46" location="'17. Health-all people, adults'!A1" display="17a. Health indicators - all people with specific long term health conditions by locality" xr:uid="{00000000-0004-0000-0000-000018000000}"/>
    <hyperlink ref="A47:A49" location="'17. Health - all people, adults'!A1" display="'17. Health - all people, adults'!A1" xr:uid="{00000000-0004-0000-0000-000019000000}"/>
    <hyperlink ref="A50" location="'18. Health-older people'!A1" display="18. Health indicators - older people by area" xr:uid="{00000000-0004-0000-0000-00001A000000}"/>
    <hyperlink ref="A51" location="'19. Health-Scottish BoD'!A1" display="19a. Health indicators - Scottish Burden of Disease study - Glasgow and Scotland by disease group and age-group - all pepole" xr:uid="{00000000-0004-0000-0000-00001B000000}"/>
    <hyperlink ref="A54" location="'20. Lifestyle-diet+weight'!A1" display="20. Lifestyle - diet + weight by area" xr:uid="{00000000-0004-0000-0000-00001C000000}"/>
    <hyperlink ref="A55" location="'21. Lifestyle-physical activity'!A1" display="21. Lifestyle - activity by locality/area" xr:uid="{00000000-0004-0000-0000-00001D000000}"/>
    <hyperlink ref="A56" location="'22. Lifestyle-alcohol'!A1" display="22. Lifestyle - alcohol by locality/area" xr:uid="{00000000-0004-0000-0000-00001E000000}"/>
    <hyperlink ref="A57" location="'23. Lifestyle-drugs'!A1" display="23. Lifestyle - drugs by locality/area" xr:uid="{00000000-0004-0000-0000-00001F000000}"/>
    <hyperlink ref="A58" location="'24. Lifestyle-smoking'!A1" display="24. Lifestyle - smoking by locality/area" xr:uid="{00000000-0004-0000-0000-000020000000}"/>
    <hyperlink ref="A59" location="'25. Lifestyle-other'!A1" display="25a. Lifestyle - secondary school pupils' sleep by locality/area " xr:uid="{00000000-0004-0000-0000-000021000000}"/>
    <hyperlink ref="A62" location="'26. SocCare-chld+yng carers'!A1" display="26a. Social Care - children looked after or on the child protection register by locality/area" xr:uid="{00000000-0004-0000-0000-000022000000}"/>
    <hyperlink ref="A63" location="'26. SocCare-chld+yng carers'!A20" display="26b. Children referred to SCRA, homeless children + young carers by area" xr:uid="{00000000-0004-0000-0000-000023000000}"/>
    <hyperlink ref="A64" location="'27. SocCare-adlts+OP+carers   '!A1" display="27a. Social care - adults carers by area/locality" xr:uid="{00000000-0004-0000-0000-000024000000}"/>
    <hyperlink ref="A65:A67" location="'27. Social Care - adults &amp; OP  '!A1" display="'27. Social Care - adults &amp; OP  '!A1" xr:uid="{00000000-0004-0000-0000-000025000000}"/>
    <hyperlink ref="A68" location="'28. SocialHlth+Capital+Internet'!A1" display="28. Social health/capital and home internet access by area/locality" xr:uid="{00000000-0004-0000-0000-000026000000}"/>
    <hyperlink ref="A69" location="'29. Deprivation-SIMD'!A1" display="29a. Scotland's 20% most deprived datazones by locality/area (overall SIMD)" xr:uid="{00000000-0004-0000-0000-000027000000}"/>
    <hyperlink ref="A70" location="'29. Deprivation-SIMD'!A28" display="29b. Population living in Scotland's 20% most deprived datazones (overall SIMD) by age-band + locality/area" xr:uid="{00000000-0004-0000-0000-000028000000}"/>
    <hyperlink ref="A71" location="'29. Deprivation-SIMD'!A79" display="29c. Local authority school pupils' by SIMD quintile" xr:uid="{00000000-0004-0000-0000-000029000000}"/>
    <hyperlink ref="A72" location="'30. Poverty-children'!A1" display="30. Child poverty indicators by area" xr:uid="{00000000-0004-0000-0000-00002A000000}"/>
    <hyperlink ref="A73" location="'31. Poverty-adults+OP'!A1" display="31a. Poverty + deprivation indicators - all people and adults by locality/area" xr:uid="{00000000-0004-0000-0000-00002B000000}"/>
    <hyperlink ref="A75" location="'32. EmpEdTrain(EET)-young ppl'!A1" display="32. Education, training and employment indicators - young people by area" xr:uid="{00000000-0004-0000-0000-00002C000000}"/>
    <hyperlink ref="A77" location="'33. EmpEdTrain(EET)-adults'!A18" display="33b. Education, training and employment indicators - adults by area" xr:uid="{00000000-0004-0000-0000-00002D000000}"/>
    <hyperlink ref="A78" location="'34. Crime'!A1" display="34a. Crime indicators by area" xr:uid="{00000000-0004-0000-0000-00002E000000}"/>
    <hyperlink ref="A79" location="'34. Crime'!A28" display="34b. Criminal Justice social work report indicators by area" xr:uid="{00000000-0004-0000-0000-00002F000000}"/>
    <hyperlink ref="A80" location="'35. BME Survey'!A1" display="35a. 2016 NHSGGC black + minority ethnic (BME) adult health and wellbeing survey in Glasgow - physical + mental health" xr:uid="{00000000-0004-0000-0000-000030000000}"/>
    <hyperlink ref="A84" location="'36. LGB Survey'!A1" display="36a. 2016 NHSGGC schools surveys by sexual identity - physical + mental health" xr:uid="{00000000-0004-0000-0000-000031000000}"/>
    <hyperlink ref="A87" location="sources!A1" display="Sources" xr:uid="{00000000-0004-0000-0000-000032000000}"/>
    <hyperlink ref="A28" location="'5. Popn-loc+ethn+asylum+refugee'!A29" display="5b. School pupil ethnicity by sector + area" xr:uid="{00000000-0004-0000-0000-000033000000}"/>
    <hyperlink ref="A29" location="'5. Popn-loc+ethn+asylum+refugee'!A60" display="5c. Asylum seeker + refugee population by area" xr:uid="{00000000-0004-0000-0000-000034000000}"/>
    <hyperlink ref="A41" location="'14. Deaths+early deaths+cause'!A26" display="14b. Drug, alcohol and smoking related deaths by area " xr:uid="{00000000-0004-0000-0000-000035000000}"/>
    <hyperlink ref="A42" location="'14. Deaths+early deaths+cause'!A50" display="14c. Deaths from suicide by area" xr:uid="{00000000-0004-0000-0000-000036000000}"/>
    <hyperlink ref="A47" location="'17. Health-all people, adults'!A24" display="17b. Health indicators - all people + all adults with health conditions/illness + hospital admissions by locality/area " xr:uid="{00000000-0004-0000-0000-000037000000}"/>
    <hyperlink ref="A48" location="'17. Health-all people, adults'!A51" display="17c. Health indicators - all adults + pupils - other by area" xr:uid="{00000000-0004-0000-0000-000038000000}"/>
    <hyperlink ref="A49" location="'17. Health-all people, adults'!A73" display="17d. Health indicators - mental health by locality/area " xr:uid="{00000000-0004-0000-0000-000039000000}"/>
    <hyperlink ref="A52:A53" location="'19. Health - Scottish BoD'!A1" display="19a. Health indicators - Scottish Burden of Disease study - Glasgow and Scotland by disease group and age-group - all pepole" xr:uid="{00000000-0004-0000-0000-00003A000000}"/>
    <hyperlink ref="A52" location="'19. Health-Scottish BoD'!A42" display="19b. Health indicators - Scottish Burden of Disease study - Glasgow and Scotland by disease group and age-group - males" xr:uid="{00000000-0004-0000-0000-00003B000000}"/>
    <hyperlink ref="A53" location="'19. Health-Scottish BoD'!A81" display="19c. Health indicators - Scottish Burden of Disease study - Glasgow and Scotland by disease group and age-group - females" xr:uid="{00000000-0004-0000-0000-00003C000000}"/>
    <hyperlink ref="A65" location="'27. SocCare-adlts+OP+carers   '!A26" display="27b. Adult social care by area" xr:uid="{00000000-0004-0000-0000-00003D000000}"/>
    <hyperlink ref="A66" location="'27. SocCare-adlts+OP+carers   '!A43" display="27c. Social Care - older people by area" xr:uid="{00000000-0004-0000-0000-00003E000000}"/>
    <hyperlink ref="A67" location="'27. SocCare-adlts+OP+carers   '!A65" display="27d. Social Care - homelessness by area" xr:uid="{00000000-0004-0000-0000-00003F000000}"/>
    <hyperlink ref="A74" location="'31. Poverty-adults+OP'!A32" display="31b. Poverty + deprivation indicators - households/older people by area" xr:uid="{00000000-0004-0000-0000-000040000000}"/>
    <hyperlink ref="A81:A83" location="'35. BME Survey'!A1" display="35a. 2016 NHSGGC black + minority ethnic (BME) adult health and wellbeing survey in Glasgow - physical and mental health" xr:uid="{00000000-0004-0000-0000-000041000000}"/>
    <hyperlink ref="A81" location="'35. BME Survey'!A36" display="35b. 2016 NHSGGC black + minority ethnic (BME) adult health and wellbeing survey in Glasgow - lifestyle" xr:uid="{00000000-0004-0000-0000-000042000000}"/>
    <hyperlink ref="A82" location="'35. BME Survey'!A78" display="35c. 2016 NHSGGC black + minority ethnic (BME) adult health and wellbeing survey in Glasgow - social health/capital" xr:uid="{00000000-0004-0000-0000-000043000000}"/>
    <hyperlink ref="A83" location="'35. BME Survey'!A113" display="35d. 2016 NHSGGC black + minority ethnic (BME) adult health and wellbeing survey in Glasgow - economic/finance" xr:uid="{00000000-0004-0000-0000-000044000000}"/>
    <hyperlink ref="A85:A86" location="'36. LGB Survey'!A1" display="'36. LGB Survey'!A1" xr:uid="{00000000-0004-0000-0000-000045000000}"/>
    <hyperlink ref="A85" location="'36. LGB Survey'!A31" display="36b. 2016 NHSGGC schools surveys by sexual identity - lifestyle" xr:uid="{00000000-0004-0000-0000-000046000000}"/>
    <hyperlink ref="A86" location="'36. LGB Survey'!A60" display="36c. 2016 NHSGGC schools surveys by sexual identity - sexual health" xr:uid="{00000000-0004-0000-0000-000047000000}"/>
    <hyperlink ref="A60" location="'25. Lifestyle-other'!A14" display="25b. Lifestyle - S3-6 pupils' sexual activity" xr:uid="{00000000-0004-0000-0000-000048000000}"/>
    <hyperlink ref="A61" location="'25. Lifestyle-other'!A29" display="25c. Lifestyle - teenage pregnancies by locality/area" xr:uid="{00000000-0004-0000-0000-000049000000}"/>
    <hyperlink ref="A76" location="'33. EmpEdTrain(EET)-adults'!A1" display="33a. Adults with no qualifications by locality/area" xr:uid="{00000000-0004-0000-0000-00004A000000}"/>
  </hyperlinks>
  <pageMargins left="0.7" right="0.7" top="0.75" bottom="0.75" header="0.3" footer="0.3"/>
  <pageSetup paperSize="9" orientation="landscape" r:id="rId1"/>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I134"/>
  <sheetViews>
    <sheetView showGridLines="0" topLeftCell="A10" zoomScaleNormal="100" workbookViewId="0">
      <selection activeCell="D6" sqref="D6:D8"/>
    </sheetView>
  </sheetViews>
  <sheetFormatPr defaultRowHeight="24.9" customHeight="1"/>
  <cols>
    <col min="1" max="1" width="36" customWidth="1"/>
    <col min="2" max="5" width="14.33203125" customWidth="1"/>
  </cols>
  <sheetData>
    <row r="1" spans="1:9" ht="19.95" customHeight="1">
      <c r="A1" s="437" t="s">
        <v>493</v>
      </c>
      <c r="B1" s="164"/>
      <c r="C1" s="164"/>
      <c r="D1" s="164"/>
      <c r="E1" s="164"/>
      <c r="F1" s="164"/>
      <c r="H1" s="240"/>
      <c r="I1" s="240" t="s">
        <v>714</v>
      </c>
    </row>
    <row r="2" spans="1:9" ht="13.95" customHeight="1">
      <c r="A2" s="183"/>
      <c r="B2" s="164"/>
      <c r="C2" s="164"/>
      <c r="D2" s="164"/>
      <c r="E2" s="164"/>
      <c r="F2" s="164"/>
    </row>
    <row r="3" spans="1:9" ht="19.95" customHeight="1">
      <c r="A3" s="164"/>
      <c r="B3" s="1219" t="s">
        <v>904</v>
      </c>
      <c r="C3" s="1219"/>
      <c r="D3" s="1219"/>
      <c r="E3" s="1219"/>
      <c r="F3" s="164"/>
    </row>
    <row r="4" spans="1:9" ht="19.95" customHeight="1">
      <c r="A4" s="1145" t="s">
        <v>64</v>
      </c>
      <c r="B4" s="1219" t="s">
        <v>1</v>
      </c>
      <c r="C4" s="1219"/>
      <c r="D4" s="1219" t="s">
        <v>26</v>
      </c>
      <c r="E4" s="1219"/>
      <c r="F4" s="164"/>
    </row>
    <row r="5" spans="1:9" ht="19.95" customHeight="1">
      <c r="A5" s="1220"/>
      <c r="B5" s="184" t="s">
        <v>2</v>
      </c>
      <c r="C5" s="184" t="s">
        <v>3</v>
      </c>
      <c r="D5" s="184" t="s">
        <v>2</v>
      </c>
      <c r="E5" s="184" t="s">
        <v>3</v>
      </c>
      <c r="F5" s="164"/>
    </row>
    <row r="6" spans="1:9" ht="19.95" customHeight="1">
      <c r="A6" s="167" t="s">
        <v>41</v>
      </c>
      <c r="B6" s="185">
        <v>482403.32400000002</v>
      </c>
      <c r="C6" s="186">
        <v>0.90600000000000003</v>
      </c>
      <c r="D6" s="185">
        <v>4278472.6260000002</v>
      </c>
      <c r="E6" s="189">
        <v>0.94199999999999995</v>
      </c>
      <c r="F6" s="164"/>
    </row>
    <row r="7" spans="1:9" ht="19.95" customHeight="1">
      <c r="A7" s="187" t="s">
        <v>42</v>
      </c>
      <c r="B7" s="188">
        <v>30349.878000000001</v>
      </c>
      <c r="C7" s="190">
        <v>5.7000000000000002E-2</v>
      </c>
      <c r="D7" s="188">
        <v>131715.18700000001</v>
      </c>
      <c r="E7" s="189">
        <v>2.9000000000000001E-2</v>
      </c>
      <c r="F7" s="164"/>
    </row>
    <row r="8" spans="1:9" ht="19.95" customHeight="1">
      <c r="A8" s="191" t="s">
        <v>43</v>
      </c>
      <c r="B8" s="192">
        <v>19700.797999999999</v>
      </c>
      <c r="C8" s="193">
        <v>3.6999999999999998E-2</v>
      </c>
      <c r="D8" s="192">
        <v>131715.18700000001</v>
      </c>
      <c r="E8" s="189">
        <v>2.9000000000000001E-2</v>
      </c>
      <c r="F8" s="164"/>
    </row>
    <row r="9" spans="1:9" ht="19.95" customHeight="1">
      <c r="A9" s="194" t="s">
        <v>776</v>
      </c>
      <c r="B9" s="195">
        <v>532454</v>
      </c>
      <c r="C9" s="196">
        <v>1</v>
      </c>
      <c r="D9" s="195">
        <v>4541903</v>
      </c>
      <c r="E9" s="196">
        <v>1</v>
      </c>
      <c r="F9" s="164"/>
    </row>
    <row r="10" spans="1:9" ht="13.95" customHeight="1">
      <c r="A10" s="164"/>
      <c r="B10" s="164"/>
      <c r="C10" s="164"/>
      <c r="D10" s="164"/>
      <c r="E10" s="164"/>
      <c r="F10" s="164"/>
    </row>
    <row r="11" spans="1:9" ht="13.95" customHeight="1">
      <c r="A11" s="402"/>
      <c r="B11" s="402"/>
      <c r="C11" s="402"/>
      <c r="D11" s="429"/>
      <c r="E11" s="429" t="s">
        <v>311</v>
      </c>
      <c r="F11" s="402"/>
    </row>
    <row r="12" spans="1:9" ht="13.95" customHeight="1">
      <c r="A12" s="402"/>
      <c r="B12" s="402"/>
      <c r="C12" s="402"/>
      <c r="D12" s="429"/>
      <c r="E12" s="429"/>
      <c r="F12" s="402"/>
    </row>
    <row r="13" spans="1:9" ht="13.95" customHeight="1">
      <c r="A13" s="402" t="s">
        <v>62</v>
      </c>
      <c r="B13" s="402" t="s">
        <v>777</v>
      </c>
      <c r="C13" s="402"/>
      <c r="D13" s="429"/>
      <c r="E13" s="402"/>
      <c r="F13" s="402"/>
    </row>
    <row r="14" spans="1:9" ht="13.95" customHeight="1">
      <c r="A14" s="402"/>
      <c r="B14" s="402"/>
      <c r="C14" s="402"/>
      <c r="D14" s="429"/>
      <c r="E14" s="402"/>
      <c r="F14" s="402"/>
    </row>
    <row r="15" spans="1:9" ht="13.95" customHeight="1">
      <c r="A15" s="402" t="s">
        <v>51</v>
      </c>
      <c r="B15" s="402" t="s">
        <v>308</v>
      </c>
      <c r="C15" s="402"/>
      <c r="D15" s="429"/>
      <c r="E15" s="402"/>
      <c r="F15" s="402"/>
    </row>
    <row r="16" spans="1:9" ht="13.95" customHeight="1">
      <c r="A16" s="402"/>
      <c r="B16" s="402"/>
      <c r="C16" s="402"/>
      <c r="D16" s="429"/>
      <c r="E16" s="429"/>
      <c r="F16" s="402"/>
    </row>
    <row r="17" spans="1:6" ht="13.95" customHeight="1">
      <c r="A17" s="373" t="s">
        <v>425</v>
      </c>
      <c r="B17" s="399"/>
      <c r="C17" s="430"/>
      <c r="D17" s="430"/>
      <c r="E17" s="430"/>
      <c r="F17" s="402"/>
    </row>
    <row r="18" spans="1:6" ht="13.95" customHeight="1">
      <c r="A18" s="415" t="s">
        <v>705</v>
      </c>
      <c r="B18" s="404"/>
      <c r="C18" s="402"/>
      <c r="D18" s="429"/>
      <c r="E18" s="402"/>
      <c r="F18" s="402"/>
    </row>
    <row r="19" spans="1:6" ht="13.95" customHeight="1">
      <c r="A19" s="402"/>
      <c r="B19" s="402"/>
      <c r="C19" s="402"/>
      <c r="D19" s="402"/>
      <c r="E19" s="402"/>
      <c r="F19" s="402"/>
    </row>
    <row r="20" spans="1:6" ht="13.95" customHeight="1">
      <c r="A20" s="1200" t="s">
        <v>310</v>
      </c>
      <c r="B20" s="1200"/>
      <c r="C20" s="436"/>
      <c r="D20" s="402"/>
      <c r="E20" s="402"/>
      <c r="F20" s="402"/>
    </row>
    <row r="21" spans="1:6" ht="13.95" customHeight="1">
      <c r="A21" s="359"/>
      <c r="B21" s="359"/>
      <c r="C21" s="359"/>
      <c r="D21" s="359"/>
      <c r="E21" s="359"/>
      <c r="F21" s="359"/>
    </row>
    <row r="22" spans="1:6" ht="13.95" customHeight="1">
      <c r="A22" s="359"/>
      <c r="B22" s="359"/>
      <c r="C22" s="359" t="s">
        <v>123</v>
      </c>
      <c r="D22" s="359"/>
      <c r="E22" s="359"/>
      <c r="F22" s="359"/>
    </row>
    <row r="23" spans="1:6" ht="13.95" customHeight="1"/>
    <row r="24" spans="1:6" ht="13.95" customHeight="1"/>
    <row r="25" spans="1:6" ht="13.95" customHeight="1"/>
    <row r="26" spans="1:6" ht="13.95" customHeight="1"/>
    <row r="27" spans="1:6" ht="13.95" customHeight="1"/>
    <row r="28" spans="1:6" ht="13.95" customHeight="1"/>
    <row r="29" spans="1:6" ht="13.95" customHeight="1"/>
    <row r="30" spans="1:6" ht="13.95" customHeight="1"/>
    <row r="31" spans="1:6" ht="13.95" customHeight="1"/>
    <row r="32" spans="1:6"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sheetData>
  <mergeCells count="5">
    <mergeCell ref="B3:E3"/>
    <mergeCell ref="A4:A5"/>
    <mergeCell ref="B4:C4"/>
    <mergeCell ref="D4:E4"/>
    <mergeCell ref="A20:B20"/>
  </mergeCells>
  <hyperlinks>
    <hyperlink ref="A17" r:id="rId1" xr:uid="{00000000-0004-0000-0900-000000000000}"/>
    <hyperlink ref="A18" r:id="rId2" display="SSCQ2019" xr:uid="{00000000-0004-0000-0900-000001000000}"/>
    <hyperlink ref="I1" location="Contents!A1" display="back to contents" xr:uid="{00000000-0004-0000-0900-000002000000}"/>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J165"/>
  <sheetViews>
    <sheetView showGridLines="0" zoomScaleNormal="100" workbookViewId="0">
      <selection activeCell="D6" sqref="D6:D12"/>
    </sheetView>
  </sheetViews>
  <sheetFormatPr defaultRowHeight="24.9" customHeight="1"/>
  <cols>
    <col min="1" max="2" width="13.6640625" customWidth="1"/>
    <col min="3" max="6" width="14.33203125" customWidth="1"/>
    <col min="7" max="7" width="13.6640625" customWidth="1"/>
  </cols>
  <sheetData>
    <row r="1" spans="1:9" ht="19.95" customHeight="1">
      <c r="A1" s="170" t="s">
        <v>494</v>
      </c>
      <c r="B1" s="179"/>
      <c r="C1" s="106"/>
      <c r="D1" s="106"/>
      <c r="E1" s="106"/>
      <c r="F1" s="106"/>
      <c r="G1" s="106"/>
      <c r="H1" s="240" t="s">
        <v>714</v>
      </c>
    </row>
    <row r="2" spans="1:9" ht="13.95" customHeight="1">
      <c r="A2" s="168"/>
      <c r="B2" s="179"/>
      <c r="C2" s="106"/>
      <c r="D2" s="106"/>
      <c r="E2" s="106"/>
      <c r="F2" s="106"/>
      <c r="G2" s="106"/>
    </row>
    <row r="3" spans="1:9" ht="19.95" customHeight="1">
      <c r="A3" s="106"/>
      <c r="B3" s="106"/>
      <c r="C3" s="1133" t="s">
        <v>904</v>
      </c>
      <c r="D3" s="1133"/>
      <c r="E3" s="1133"/>
      <c r="F3" s="1133"/>
      <c r="G3" s="106"/>
      <c r="H3" s="99"/>
    </row>
    <row r="4" spans="1:9" ht="19.95" customHeight="1">
      <c r="A4" s="1190" t="s">
        <v>65</v>
      </c>
      <c r="B4" s="1190"/>
      <c r="C4" s="1133" t="s">
        <v>1</v>
      </c>
      <c r="D4" s="1133"/>
      <c r="E4" s="1133" t="s">
        <v>26</v>
      </c>
      <c r="F4" s="1133"/>
      <c r="G4" s="106"/>
    </row>
    <row r="5" spans="1:9" ht="19.95" customHeight="1">
      <c r="A5" s="1190"/>
      <c r="B5" s="1190"/>
      <c r="C5" s="135" t="s">
        <v>2</v>
      </c>
      <c r="D5" s="135" t="s">
        <v>3</v>
      </c>
      <c r="E5" s="135" t="s">
        <v>2</v>
      </c>
      <c r="F5" s="135" t="s">
        <v>3</v>
      </c>
      <c r="G5" s="106"/>
    </row>
    <row r="6" spans="1:9" ht="19.95" customHeight="1">
      <c r="A6" s="1213" t="s">
        <v>16</v>
      </c>
      <c r="B6" s="1214"/>
      <c r="C6" s="199">
        <v>74543.560000000012</v>
      </c>
      <c r="D6" s="190">
        <v>0.14000000000000001</v>
      </c>
      <c r="E6" s="158">
        <v>976509.14500000002</v>
      </c>
      <c r="F6" s="190">
        <v>0.215</v>
      </c>
      <c r="G6" s="122"/>
    </row>
    <row r="7" spans="1:9" ht="19.95" customHeight="1">
      <c r="A7" s="1222" t="s">
        <v>18</v>
      </c>
      <c r="B7" s="1223"/>
      <c r="C7" s="199">
        <v>111282.886</v>
      </c>
      <c r="D7" s="190">
        <v>0.20899999999999999</v>
      </c>
      <c r="E7" s="158">
        <v>617698.80800000008</v>
      </c>
      <c r="F7" s="190">
        <v>0.13600000000000001</v>
      </c>
      <c r="G7" s="122"/>
      <c r="I7" s="4"/>
    </row>
    <row r="8" spans="1:9" ht="19.95" customHeight="1">
      <c r="A8" s="1222" t="s">
        <v>19</v>
      </c>
      <c r="B8" s="1223"/>
      <c r="C8" s="199">
        <v>26622.7</v>
      </c>
      <c r="D8" s="190">
        <v>0.05</v>
      </c>
      <c r="E8" s="158">
        <v>336100.82199999999</v>
      </c>
      <c r="F8" s="190">
        <v>7.3999999999999996E-2</v>
      </c>
      <c r="G8" s="122"/>
      <c r="I8" s="4"/>
    </row>
    <row r="9" spans="1:9" ht="19.95" customHeight="1">
      <c r="A9" s="197" t="s">
        <v>292</v>
      </c>
      <c r="B9" s="198"/>
      <c r="C9" s="199">
        <v>46855.951999999997</v>
      </c>
      <c r="D9" s="190">
        <v>8.7999999999999995E-2</v>
      </c>
      <c r="E9" s="158">
        <v>81754.254000000001</v>
      </c>
      <c r="F9" s="190">
        <v>1.7999999999999999E-2</v>
      </c>
      <c r="G9" s="122"/>
      <c r="I9" s="4"/>
    </row>
    <row r="10" spans="1:9" ht="19.95" customHeight="1">
      <c r="A10" s="1222" t="s">
        <v>20</v>
      </c>
      <c r="B10" s="1223"/>
      <c r="C10" s="199">
        <v>19168.343999999997</v>
      </c>
      <c r="D10" s="190">
        <v>3.5999999999999997E-2</v>
      </c>
      <c r="E10" s="158">
        <v>81754.254000000001</v>
      </c>
      <c r="F10" s="190">
        <v>1.7999999999999999E-2</v>
      </c>
      <c r="G10" s="122"/>
      <c r="I10" s="4"/>
    </row>
    <row r="11" spans="1:9" ht="19.95" customHeight="1">
      <c r="A11" s="1222" t="s">
        <v>15</v>
      </c>
      <c r="B11" s="1223"/>
      <c r="C11" s="199">
        <v>252383.196</v>
      </c>
      <c r="D11" s="190">
        <v>0.47399999999999998</v>
      </c>
      <c r="E11" s="158">
        <v>2439001.9110000003</v>
      </c>
      <c r="F11" s="190">
        <v>0.53700000000000003</v>
      </c>
      <c r="G11" s="122"/>
      <c r="I11" s="4"/>
    </row>
    <row r="12" spans="1:9" ht="19.95" customHeight="1">
      <c r="A12" s="1224" t="s">
        <v>293</v>
      </c>
      <c r="B12" s="1225"/>
      <c r="C12" s="199">
        <v>1597.3620000000001</v>
      </c>
      <c r="D12" s="190">
        <v>3.0000000000000001E-3</v>
      </c>
      <c r="E12" s="158">
        <v>9083.8060000000005</v>
      </c>
      <c r="F12" s="190">
        <v>2E-3</v>
      </c>
      <c r="G12" s="122"/>
      <c r="I12" s="4"/>
    </row>
    <row r="13" spans="1:9" ht="19.95" customHeight="1">
      <c r="A13" s="1195" t="s">
        <v>776</v>
      </c>
      <c r="B13" s="1221"/>
      <c r="C13" s="195">
        <v>532454</v>
      </c>
      <c r="D13" s="196">
        <v>1</v>
      </c>
      <c r="E13" s="195">
        <v>4541903</v>
      </c>
      <c r="F13" s="196">
        <v>1</v>
      </c>
      <c r="G13" s="122"/>
    </row>
    <row r="14" spans="1:9" ht="13.95" customHeight="1">
      <c r="A14" s="122"/>
      <c r="B14" s="122"/>
      <c r="C14" s="122"/>
      <c r="D14" s="122"/>
      <c r="E14" s="122"/>
      <c r="F14" s="122"/>
      <c r="G14" s="122"/>
    </row>
    <row r="15" spans="1:9" ht="13.95" customHeight="1">
      <c r="A15" s="122"/>
      <c r="B15" s="122"/>
      <c r="C15" s="122"/>
      <c r="D15" s="122"/>
      <c r="E15" s="122"/>
      <c r="F15" s="429" t="s">
        <v>311</v>
      </c>
      <c r="G15" s="122"/>
    </row>
    <row r="16" spans="1:9" ht="13.95" customHeight="1">
      <c r="A16" s="402"/>
      <c r="B16" s="402"/>
      <c r="C16" s="402"/>
      <c r="D16" s="429"/>
      <c r="E16" s="429"/>
      <c r="F16" s="402"/>
      <c r="G16" s="402"/>
      <c r="H16" s="359"/>
    </row>
    <row r="17" spans="1:10" ht="13.95" customHeight="1">
      <c r="A17" s="402" t="s">
        <v>62</v>
      </c>
      <c r="B17" s="402" t="s">
        <v>778</v>
      </c>
      <c r="C17" s="402"/>
      <c r="D17" s="429"/>
      <c r="E17" s="402"/>
      <c r="F17" s="402"/>
      <c r="G17" s="402"/>
      <c r="H17" s="359"/>
    </row>
    <row r="18" spans="1:10" ht="13.95" customHeight="1">
      <c r="A18" s="402"/>
      <c r="B18" s="402"/>
      <c r="C18" s="402"/>
      <c r="D18" s="429"/>
      <c r="E18" s="402"/>
      <c r="F18" s="402"/>
      <c r="G18" s="402"/>
      <c r="H18" s="359"/>
    </row>
    <row r="19" spans="1:10" ht="13.95" customHeight="1">
      <c r="A19" s="402" t="s">
        <v>51</v>
      </c>
      <c r="B19" s="402" t="s">
        <v>313</v>
      </c>
      <c r="C19" s="402"/>
      <c r="D19" s="429"/>
      <c r="E19" s="402"/>
      <c r="F19" s="402"/>
      <c r="G19" s="402"/>
      <c r="H19" s="359"/>
    </row>
    <row r="20" spans="1:10" ht="13.95" customHeight="1">
      <c r="A20" s="402"/>
      <c r="B20" s="402"/>
      <c r="C20" s="402"/>
      <c r="D20" s="402"/>
      <c r="E20" s="402"/>
      <c r="F20" s="429"/>
      <c r="G20" s="402"/>
      <c r="H20" s="359"/>
    </row>
    <row r="21" spans="1:10" ht="13.95" customHeight="1">
      <c r="A21" s="373" t="s">
        <v>425</v>
      </c>
      <c r="B21" s="438"/>
      <c r="C21" s="439"/>
      <c r="D21" s="440"/>
      <c r="E21" s="441"/>
      <c r="F21" s="441"/>
      <c r="G21" s="441"/>
      <c r="H21" s="407"/>
      <c r="I21" s="18"/>
      <c r="J21" s="18"/>
    </row>
    <row r="22" spans="1:10" ht="13.95" customHeight="1">
      <c r="A22" s="415" t="s">
        <v>705</v>
      </c>
      <c r="B22" s="438"/>
      <c r="C22" s="439"/>
      <c r="D22" s="442"/>
      <c r="E22" s="443"/>
      <c r="F22" s="443"/>
      <c r="G22" s="440"/>
      <c r="H22" s="407"/>
      <c r="I22" s="18"/>
      <c r="J22" s="18"/>
    </row>
    <row r="23" spans="1:10" ht="13.95" customHeight="1">
      <c r="A23" s="439"/>
      <c r="B23" s="439"/>
      <c r="C23" s="439"/>
      <c r="D23" s="442"/>
      <c r="E23" s="440"/>
      <c r="F23" s="444"/>
      <c r="G23" s="440"/>
      <c r="H23" s="407"/>
      <c r="I23" s="18"/>
      <c r="J23" s="18"/>
    </row>
    <row r="24" spans="1:10" ht="13.95" customHeight="1">
      <c r="A24" s="1200" t="s">
        <v>310</v>
      </c>
      <c r="B24" s="1200"/>
      <c r="C24" s="436"/>
      <c r="D24" s="442"/>
      <c r="E24" s="440"/>
      <c r="F24" s="444"/>
      <c r="G24" s="440"/>
      <c r="H24" s="407"/>
      <c r="I24" s="18"/>
      <c r="J24" s="18"/>
    </row>
    <row r="25" spans="1:10" ht="13.95" customHeight="1">
      <c r="A25" s="359"/>
      <c r="B25" s="359"/>
      <c r="C25" s="359"/>
      <c r="D25" s="445"/>
      <c r="E25" s="407"/>
      <c r="F25" s="446"/>
      <c r="G25" s="407"/>
      <c r="H25" s="407"/>
      <c r="I25" s="18"/>
      <c r="J25" s="18"/>
    </row>
    <row r="26" spans="1:10" ht="13.95" customHeight="1">
      <c r="A26" s="359"/>
      <c r="B26" s="359"/>
      <c r="C26" s="359"/>
      <c r="D26" s="445"/>
      <c r="E26" s="407"/>
      <c r="F26" s="446"/>
      <c r="G26" s="407"/>
      <c r="H26" s="407"/>
      <c r="I26" s="18"/>
      <c r="J26" s="18"/>
    </row>
    <row r="27" spans="1:10" ht="13.95" customHeight="1"/>
    <row r="28" spans="1:10" ht="13.95" customHeight="1"/>
    <row r="29" spans="1:10" ht="13.95" customHeight="1"/>
    <row r="30" spans="1:10" ht="13.95" customHeight="1"/>
    <row r="31" spans="1:10" ht="13.95" customHeight="1"/>
    <row r="32" spans="1:10"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sheetData>
  <mergeCells count="12">
    <mergeCell ref="A24:B24"/>
    <mergeCell ref="A13:B13"/>
    <mergeCell ref="C3:F3"/>
    <mergeCell ref="A4:B5"/>
    <mergeCell ref="C4:D4"/>
    <mergeCell ref="E4:F4"/>
    <mergeCell ref="A6:B6"/>
    <mergeCell ref="A7:B7"/>
    <mergeCell ref="A8:B8"/>
    <mergeCell ref="A10:B10"/>
    <mergeCell ref="A12:B12"/>
    <mergeCell ref="A11:B11"/>
  </mergeCells>
  <conditionalFormatting sqref="D23:D26">
    <cfRule type="expression" dxfId="26" priority="4" stopIfTrue="1">
      <formula>($B$1="Scotland")</formula>
    </cfRule>
  </conditionalFormatting>
  <conditionalFormatting sqref="D23">
    <cfRule type="expression" dxfId="25" priority="12" stopIfTrue="1">
      <formula>$AM$12148 &gt; $AY$12156</formula>
    </cfRule>
  </conditionalFormatting>
  <conditionalFormatting sqref="D23">
    <cfRule type="expression" dxfId="24" priority="11" stopIfTrue="1">
      <formula>$AY$12148 &lt; $AM$12156</formula>
    </cfRule>
  </conditionalFormatting>
  <conditionalFormatting sqref="D24">
    <cfRule type="expression" dxfId="23" priority="10" stopIfTrue="1">
      <formula>$AM$12149 &gt; $AY$12157</formula>
    </cfRule>
  </conditionalFormatting>
  <conditionalFormatting sqref="D24">
    <cfRule type="expression" dxfId="22" priority="9" stopIfTrue="1">
      <formula>$AY$12149 &lt; $AM$12157</formula>
    </cfRule>
  </conditionalFormatting>
  <conditionalFormatting sqref="D25">
    <cfRule type="expression" dxfId="21" priority="8" stopIfTrue="1">
      <formula>$AM$12150 &gt; $AY$12158</formula>
    </cfRule>
  </conditionalFormatting>
  <conditionalFormatting sqref="D25">
    <cfRule type="expression" dxfId="20" priority="7" stopIfTrue="1">
      <formula>$AY$12150 &lt; $AM$12158</formula>
    </cfRule>
  </conditionalFormatting>
  <conditionalFormatting sqref="D26">
    <cfRule type="expression" dxfId="19" priority="6" stopIfTrue="1">
      <formula>$AM$12151 &gt; $AY$12159</formula>
    </cfRule>
  </conditionalFormatting>
  <conditionalFormatting sqref="D26">
    <cfRule type="expression" dxfId="18" priority="5" stopIfTrue="1">
      <formula>$AY$12151 &lt; $AM$12159</formula>
    </cfRule>
  </conditionalFormatting>
  <conditionalFormatting sqref="D22">
    <cfRule type="expression" dxfId="17" priority="1" stopIfTrue="1">
      <formula>($B$1="Scotland")</formula>
    </cfRule>
  </conditionalFormatting>
  <conditionalFormatting sqref="D22">
    <cfRule type="expression" dxfId="16" priority="3" stopIfTrue="1">
      <formula>$AM$12141 &gt; $AY$12149</formula>
    </cfRule>
  </conditionalFormatting>
  <conditionalFormatting sqref="D22">
    <cfRule type="expression" dxfId="15" priority="2" stopIfTrue="1">
      <formula>$AY$12141 &lt; $AM$12149</formula>
    </cfRule>
  </conditionalFormatting>
  <hyperlinks>
    <hyperlink ref="A21" r:id="rId1" xr:uid="{00000000-0004-0000-0A00-000000000000}"/>
    <hyperlink ref="A22" r:id="rId2" display="SSCQ2019" xr:uid="{00000000-0004-0000-0A00-000001000000}"/>
    <hyperlink ref="H1" location="Contents!A1" display="back to contents" xr:uid="{00000000-0004-0000-0A00-000002000000}"/>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M130"/>
  <sheetViews>
    <sheetView showGridLines="0" zoomScaleNormal="100" workbookViewId="0">
      <selection activeCell="A13" sqref="A13"/>
    </sheetView>
  </sheetViews>
  <sheetFormatPr defaultRowHeight="24.9" customHeight="1"/>
  <cols>
    <col min="1" max="1" width="20.6640625" customWidth="1"/>
    <col min="2" max="11" width="14.33203125" customWidth="1"/>
  </cols>
  <sheetData>
    <row r="1" spans="1:13" ht="19.95" customHeight="1">
      <c r="A1" s="170" t="s">
        <v>495</v>
      </c>
      <c r="B1" s="164"/>
      <c r="C1" s="164"/>
      <c r="D1" s="164"/>
      <c r="E1" s="164"/>
      <c r="F1" s="164"/>
      <c r="G1" s="164"/>
      <c r="H1" s="164"/>
      <c r="I1" s="164"/>
      <c r="J1" s="164"/>
      <c r="K1" s="240"/>
      <c r="L1" s="240" t="s">
        <v>714</v>
      </c>
      <c r="M1" s="240"/>
    </row>
    <row r="2" spans="1:13" ht="13.95" customHeight="1">
      <c r="A2" s="168"/>
      <c r="B2" s="164"/>
      <c r="C2" s="164"/>
      <c r="D2" s="164"/>
      <c r="E2" s="164"/>
      <c r="F2" s="164"/>
      <c r="G2" s="164"/>
      <c r="H2" s="164"/>
      <c r="I2" s="164"/>
      <c r="J2" s="164"/>
      <c r="K2" s="164"/>
    </row>
    <row r="3" spans="1:13" ht="19.95" customHeight="1">
      <c r="A3" s="164"/>
      <c r="B3" s="1133" t="s">
        <v>888</v>
      </c>
      <c r="C3" s="1133"/>
      <c r="D3" s="1133"/>
      <c r="E3" s="1133"/>
      <c r="F3" s="1133"/>
      <c r="G3" s="1133"/>
      <c r="H3" s="1133"/>
      <c r="I3" s="1133"/>
      <c r="J3" s="1133"/>
      <c r="K3" s="1133"/>
    </row>
    <row r="4" spans="1:13" ht="19.95" customHeight="1">
      <c r="A4" s="1226" t="s">
        <v>92</v>
      </c>
      <c r="B4" s="1140" t="s">
        <v>1</v>
      </c>
      <c r="C4" s="1133"/>
      <c r="D4" s="1133"/>
      <c r="E4" s="1133"/>
      <c r="F4" s="1133"/>
      <c r="G4" s="1133" t="s">
        <v>26</v>
      </c>
      <c r="H4" s="1133"/>
      <c r="I4" s="1133"/>
      <c r="J4" s="1133"/>
      <c r="K4" s="1133"/>
    </row>
    <row r="5" spans="1:13" ht="31.2">
      <c r="A5" s="1227"/>
      <c r="B5" s="234">
        <v>2021</v>
      </c>
      <c r="C5" s="234">
        <v>2026</v>
      </c>
      <c r="D5" s="234">
        <v>2031</v>
      </c>
      <c r="E5" s="241" t="s">
        <v>306</v>
      </c>
      <c r="F5" s="241" t="s">
        <v>307</v>
      </c>
      <c r="G5" s="235">
        <v>2021</v>
      </c>
      <c r="H5" s="234">
        <v>2026</v>
      </c>
      <c r="I5" s="234">
        <v>2031</v>
      </c>
      <c r="J5" s="241" t="s">
        <v>306</v>
      </c>
      <c r="K5" s="241" t="s">
        <v>307</v>
      </c>
      <c r="L5" s="2"/>
    </row>
    <row r="6" spans="1:13" ht="19.95" customHeight="1">
      <c r="A6" s="242" t="s">
        <v>56</v>
      </c>
      <c r="B6" s="243">
        <v>111515</v>
      </c>
      <c r="C6" s="243">
        <v>111044</v>
      </c>
      <c r="D6" s="243">
        <v>107046</v>
      </c>
      <c r="E6" s="244">
        <v>-4.2236470429986997E-3</v>
      </c>
      <c r="F6" s="244">
        <v>-4.0075326189301888E-2</v>
      </c>
      <c r="G6" s="243">
        <v>1028155</v>
      </c>
      <c r="H6" s="243">
        <v>1005771</v>
      </c>
      <c r="I6" s="243">
        <v>962466</v>
      </c>
      <c r="J6" s="245">
        <v>-2.1771036468236794E-2</v>
      </c>
      <c r="K6" s="245">
        <v>-6.3890172201662196E-2</v>
      </c>
      <c r="L6" s="124"/>
    </row>
    <row r="7" spans="1:13" ht="19.95" customHeight="1">
      <c r="A7" s="246" t="s">
        <v>57</v>
      </c>
      <c r="B7" s="247">
        <v>435291</v>
      </c>
      <c r="C7" s="247">
        <v>435411</v>
      </c>
      <c r="D7" s="247">
        <v>435954</v>
      </c>
      <c r="E7" s="248">
        <v>2.7567765012371034E-4</v>
      </c>
      <c r="F7" s="248">
        <v>1.5231190169334996E-3</v>
      </c>
      <c r="G7" s="247">
        <v>3372431</v>
      </c>
      <c r="H7" s="247">
        <v>3339839</v>
      </c>
      <c r="I7" s="247">
        <v>3299679</v>
      </c>
      <c r="J7" s="249">
        <v>-9.6642451691376346E-3</v>
      </c>
      <c r="K7" s="249">
        <v>-2.157256886797684E-2</v>
      </c>
      <c r="L7" s="99"/>
    </row>
    <row r="8" spans="1:13" ht="19.95" customHeight="1">
      <c r="A8" s="250" t="s">
        <v>58</v>
      </c>
      <c r="B8" s="251">
        <v>86824</v>
      </c>
      <c r="C8" s="251">
        <v>94826</v>
      </c>
      <c r="D8" s="251">
        <v>105788</v>
      </c>
      <c r="E8" s="252">
        <v>9.2163457108633551E-2</v>
      </c>
      <c r="F8" s="252">
        <v>0.21841887035842625</v>
      </c>
      <c r="G8" s="251">
        <v>1075074</v>
      </c>
      <c r="H8" s="251">
        <v>1176475</v>
      </c>
      <c r="I8" s="251">
        <v>1292535</v>
      </c>
      <c r="J8" s="253">
        <v>9.4320018901024483E-2</v>
      </c>
      <c r="K8" s="253">
        <v>0.20227537825303188</v>
      </c>
      <c r="L8" s="99"/>
    </row>
    <row r="9" spans="1:13" ht="19.95" customHeight="1">
      <c r="A9" s="194" t="s">
        <v>52</v>
      </c>
      <c r="B9" s="254">
        <v>633630</v>
      </c>
      <c r="C9" s="254">
        <v>641281</v>
      </c>
      <c r="D9" s="254">
        <v>648788</v>
      </c>
      <c r="E9" s="255">
        <v>1.2074870192383567E-2</v>
      </c>
      <c r="F9" s="255">
        <v>2.3922478418004198E-2</v>
      </c>
      <c r="G9" s="256">
        <v>5475660</v>
      </c>
      <c r="H9" s="256">
        <v>5522085</v>
      </c>
      <c r="I9" s="256">
        <v>5554680</v>
      </c>
      <c r="J9" s="255">
        <v>8.4784299974797559E-3</v>
      </c>
      <c r="K9" s="255">
        <v>1.4431137068408192E-2</v>
      </c>
      <c r="L9" s="99"/>
    </row>
    <row r="10" spans="1:13" ht="13.95" customHeight="1">
      <c r="A10" s="257"/>
      <c r="B10" s="258"/>
      <c r="C10" s="259"/>
      <c r="D10" s="258"/>
      <c r="E10" s="259"/>
      <c r="F10" s="260"/>
      <c r="G10" s="164"/>
      <c r="H10" s="164"/>
      <c r="I10" s="164"/>
      <c r="J10" s="164"/>
      <c r="K10" s="164"/>
      <c r="L10" s="99"/>
    </row>
    <row r="11" spans="1:13" ht="13.95" customHeight="1">
      <c r="A11" s="448" t="s">
        <v>66</v>
      </c>
      <c r="B11" s="448" t="s">
        <v>156</v>
      </c>
      <c r="C11" s="448"/>
      <c r="D11" s="449"/>
      <c r="E11" s="450"/>
      <c r="F11" s="451"/>
      <c r="G11" s="362"/>
      <c r="H11" s="362"/>
      <c r="I11" s="362"/>
      <c r="J11" s="452" t="s">
        <v>157</v>
      </c>
      <c r="K11" s="362"/>
      <c r="L11" s="99"/>
    </row>
    <row r="12" spans="1:13" ht="13.95" customHeight="1">
      <c r="A12" s="453"/>
      <c r="B12" s="453"/>
      <c r="C12" s="454"/>
      <c r="D12" s="455"/>
      <c r="E12" s="456"/>
      <c r="F12" s="457"/>
      <c r="G12" s="458"/>
      <c r="H12" s="458"/>
      <c r="I12" s="458"/>
      <c r="J12" s="458"/>
      <c r="K12" s="458"/>
      <c r="L12" s="99"/>
    </row>
    <row r="13" spans="1:13" ht="13.95" customHeight="1">
      <c r="A13" s="361" t="s">
        <v>1137</v>
      </c>
      <c r="B13" s="397"/>
      <c r="C13" s="459"/>
      <c r="D13" s="460"/>
      <c r="E13" s="461"/>
      <c r="F13" s="457"/>
      <c r="G13" s="458"/>
      <c r="H13" s="458"/>
      <c r="I13" s="458"/>
      <c r="J13" s="458"/>
      <c r="K13" s="458"/>
      <c r="L13" s="99"/>
    </row>
    <row r="14" spans="1:13" ht="13.95" customHeight="1">
      <c r="A14" s="465"/>
      <c r="B14" s="465"/>
      <c r="C14" s="465"/>
      <c r="D14" s="462"/>
      <c r="E14" s="463"/>
      <c r="F14" s="463"/>
      <c r="G14" s="457"/>
      <c r="H14" s="462"/>
      <c r="I14" s="462"/>
      <c r="J14" s="457"/>
      <c r="K14" s="458"/>
      <c r="L14" s="99"/>
    </row>
    <row r="15" spans="1:13" ht="13.95" customHeight="1">
      <c r="A15" s="430" t="s">
        <v>158</v>
      </c>
      <c r="B15" s="430"/>
      <c r="C15" s="430"/>
      <c r="D15" s="462"/>
      <c r="E15" s="456"/>
      <c r="F15" s="457"/>
      <c r="G15" s="457"/>
      <c r="H15" s="462"/>
      <c r="I15" s="462"/>
      <c r="J15" s="457"/>
      <c r="K15" s="458"/>
      <c r="L15" s="99"/>
    </row>
    <row r="16" spans="1:13" ht="13.95" customHeight="1">
      <c r="A16" s="458"/>
      <c r="B16" s="458"/>
      <c r="C16" s="462"/>
      <c r="D16" s="462"/>
      <c r="E16" s="457"/>
      <c r="F16" s="457"/>
      <c r="G16" s="457"/>
      <c r="H16" s="462"/>
      <c r="I16" s="462"/>
      <c r="J16" s="457"/>
      <c r="K16" s="458"/>
      <c r="L16" s="99"/>
    </row>
    <row r="17" spans="1:11" ht="13.95" customHeight="1">
      <c r="A17" s="429"/>
      <c r="B17" s="359"/>
      <c r="C17" s="464"/>
      <c r="D17" s="464"/>
      <c r="E17" s="407"/>
      <c r="F17" s="407"/>
      <c r="G17" s="407"/>
      <c r="H17" s="464"/>
      <c r="I17" s="464"/>
      <c r="J17" s="407"/>
      <c r="K17" s="359"/>
    </row>
    <row r="18" spans="1:11" ht="13.95" customHeight="1">
      <c r="A18" s="429"/>
      <c r="B18" s="359"/>
      <c r="C18" s="464"/>
      <c r="D18" s="464"/>
      <c r="E18" s="407"/>
      <c r="F18" s="407"/>
      <c r="G18" s="407"/>
      <c r="H18" s="407"/>
      <c r="I18" s="407"/>
      <c r="J18" s="407"/>
      <c r="K18" s="359"/>
    </row>
    <row r="19" spans="1:11" ht="13.95" customHeight="1">
      <c r="A19" s="405"/>
      <c r="B19" s="359"/>
      <c r="C19" s="464"/>
      <c r="D19" s="464"/>
      <c r="E19" s="407"/>
      <c r="F19" s="407"/>
      <c r="G19" s="407"/>
      <c r="H19" s="407"/>
      <c r="I19" s="407"/>
      <c r="J19" s="407"/>
      <c r="K19" s="359"/>
    </row>
    <row r="20" spans="1:11" ht="13.95" customHeight="1"/>
    <row r="21" spans="1:11" ht="13.95" customHeight="1"/>
    <row r="22" spans="1:11" ht="13.95" customHeight="1"/>
    <row r="23" spans="1:11" ht="13.95" customHeight="1"/>
    <row r="24" spans="1:11" ht="13.95" customHeight="1"/>
    <row r="25" spans="1:11" ht="13.95" customHeight="1"/>
    <row r="26" spans="1:11" ht="13.95" customHeight="1"/>
    <row r="27" spans="1:11" ht="13.95" customHeight="1"/>
    <row r="28" spans="1:11" ht="13.95" customHeight="1"/>
    <row r="29" spans="1:11" ht="13.95" customHeight="1"/>
    <row r="30" spans="1:11" ht="13.95" customHeight="1"/>
    <row r="31" spans="1:11" ht="13.95" customHeight="1"/>
    <row r="32" spans="1:11"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sheetData>
  <mergeCells count="4">
    <mergeCell ref="B4:F4"/>
    <mergeCell ref="G4:K4"/>
    <mergeCell ref="A4:A5"/>
    <mergeCell ref="B3:K3"/>
  </mergeCells>
  <hyperlinks>
    <hyperlink ref="A13" r:id="rId1" display="https://www.nrscotland.gov.uk/statistics-and-data/statistics/statistics-by-theme/population/population-projections/sub-national-population-projections/2018-based/detailed-datasets" xr:uid="{00000000-0004-0000-0B00-000000000000}"/>
    <hyperlink ref="L1" location="Contents!A1" display="back to contents" xr:uid="{00000000-0004-0000-0B00-000001000000}"/>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L229"/>
  <sheetViews>
    <sheetView showGridLines="0" zoomScaleNormal="100" workbookViewId="0">
      <selection activeCell="C5" sqref="C5:C12"/>
    </sheetView>
  </sheetViews>
  <sheetFormatPr defaultRowHeight="24.9" customHeight="1"/>
  <cols>
    <col min="1" max="1" width="39.88671875" customWidth="1"/>
    <col min="2" max="5" width="14.33203125" customWidth="1"/>
    <col min="6" max="7" width="28.109375" customWidth="1"/>
  </cols>
  <sheetData>
    <row r="1" spans="1:12" ht="19.95" customHeight="1">
      <c r="A1" s="170" t="s">
        <v>496</v>
      </c>
      <c r="B1" s="168"/>
      <c r="G1" s="240"/>
      <c r="H1" s="240" t="s">
        <v>714</v>
      </c>
      <c r="I1" s="240"/>
    </row>
    <row r="2" spans="1:12" ht="13.95" customHeight="1">
      <c r="A2" s="168"/>
      <c r="B2" s="168"/>
      <c r="I2" s="99"/>
    </row>
    <row r="3" spans="1:12" ht="40.200000000000003" customHeight="1">
      <c r="A3" s="19"/>
      <c r="B3" s="1233" t="s">
        <v>876</v>
      </c>
      <c r="C3" s="1233"/>
      <c r="D3" s="1233" t="s">
        <v>385</v>
      </c>
      <c r="E3" s="1233"/>
      <c r="F3" s="265"/>
      <c r="G3" s="265"/>
      <c r="I3" s="99"/>
    </row>
    <row r="4" spans="1:12" ht="25.2" customHeight="1">
      <c r="A4" s="264" t="s">
        <v>889</v>
      </c>
      <c r="B4" s="263" t="s">
        <v>283</v>
      </c>
      <c r="C4" s="241" t="s">
        <v>3</v>
      </c>
      <c r="D4" s="263" t="s">
        <v>283</v>
      </c>
      <c r="E4" s="241" t="s">
        <v>3</v>
      </c>
      <c r="F4" s="1231" t="s">
        <v>69</v>
      </c>
      <c r="G4" s="1232"/>
      <c r="H4" s="106"/>
    </row>
    <row r="5" spans="1:12" ht="34.950000000000003" customHeight="1">
      <c r="A5" s="285" t="s">
        <v>877</v>
      </c>
      <c r="B5" s="243">
        <v>79843</v>
      </c>
      <c r="C5" s="286">
        <v>0.27100000000000002</v>
      </c>
      <c r="D5" s="243">
        <v>451708</v>
      </c>
      <c r="E5" s="286">
        <v>0.18099999999999999</v>
      </c>
      <c r="F5" s="1236" t="s">
        <v>497</v>
      </c>
      <c r="G5" s="1237"/>
      <c r="H5" s="106"/>
    </row>
    <row r="6" spans="1:12" ht="34.950000000000003" customHeight="1">
      <c r="A6" s="285" t="s">
        <v>881</v>
      </c>
      <c r="B6" s="243">
        <v>62754</v>
      </c>
      <c r="C6" s="286">
        <v>0.21299999999999999</v>
      </c>
      <c r="D6" s="243">
        <v>436734</v>
      </c>
      <c r="E6" s="286">
        <v>0.17499999999999999</v>
      </c>
      <c r="F6" s="350"/>
      <c r="G6" s="351"/>
      <c r="H6" s="106"/>
    </row>
    <row r="7" spans="1:12" ht="34.950000000000003" customHeight="1">
      <c r="A7" s="266" t="s">
        <v>878</v>
      </c>
      <c r="B7" s="243">
        <v>22686</v>
      </c>
      <c r="C7" s="205">
        <v>7.6999999999999999E-2</v>
      </c>
      <c r="D7" s="243">
        <v>234588</v>
      </c>
      <c r="E7" s="205">
        <v>9.4E-2</v>
      </c>
      <c r="F7" s="348"/>
      <c r="G7" s="349"/>
      <c r="H7" s="106"/>
    </row>
    <row r="8" spans="1:12" ht="34.950000000000003" customHeight="1">
      <c r="A8" s="266" t="s">
        <v>879</v>
      </c>
      <c r="B8" s="243">
        <v>15615</v>
      </c>
      <c r="C8" s="205">
        <v>5.2999999999999999E-2</v>
      </c>
      <c r="D8" s="243">
        <v>107312</v>
      </c>
      <c r="E8" s="205">
        <v>4.2999999999999997E-2</v>
      </c>
      <c r="F8" s="1238" t="s">
        <v>498</v>
      </c>
      <c r="G8" s="1239"/>
      <c r="H8" s="106"/>
    </row>
    <row r="9" spans="1:12" ht="34.950000000000003" customHeight="1">
      <c r="A9" s="266" t="s">
        <v>880</v>
      </c>
      <c r="B9" s="243">
        <v>30051</v>
      </c>
      <c r="C9" s="205">
        <v>0.10199999999999999</v>
      </c>
      <c r="D9" s="243">
        <v>316944</v>
      </c>
      <c r="E9" s="205">
        <v>0.127</v>
      </c>
      <c r="F9" s="348"/>
      <c r="G9" s="349"/>
      <c r="H9" s="106"/>
    </row>
    <row r="10" spans="1:12" ht="49.95" customHeight="1">
      <c r="A10" s="266" t="s">
        <v>882</v>
      </c>
      <c r="B10" s="243">
        <v>14142</v>
      </c>
      <c r="C10" s="205">
        <v>4.8000000000000001E-2</v>
      </c>
      <c r="D10" s="243">
        <v>132268</v>
      </c>
      <c r="E10" s="205">
        <v>5.2999999999999999E-2</v>
      </c>
      <c r="F10" s="348"/>
      <c r="G10" s="349"/>
      <c r="H10" s="106"/>
    </row>
    <row r="11" spans="1:12" ht="34.950000000000003" customHeight="1">
      <c r="A11" s="266" t="s">
        <v>883</v>
      </c>
      <c r="B11" s="243">
        <v>42426</v>
      </c>
      <c r="C11" s="205">
        <v>0.14399999999999999</v>
      </c>
      <c r="D11" s="243">
        <v>411778</v>
      </c>
      <c r="E11" s="205">
        <v>0.16500000000000001</v>
      </c>
      <c r="F11" s="348"/>
      <c r="G11" s="349"/>
      <c r="H11" s="106"/>
    </row>
    <row r="12" spans="1:12" ht="34.950000000000003" customHeight="1">
      <c r="A12" s="266" t="s">
        <v>884</v>
      </c>
      <c r="B12" s="243">
        <v>27105</v>
      </c>
      <c r="C12" s="205">
        <v>9.1999999999999998E-2</v>
      </c>
      <c r="D12" s="243">
        <v>404291</v>
      </c>
      <c r="E12" s="205">
        <v>0.16200000000000001</v>
      </c>
      <c r="F12" s="348"/>
      <c r="G12" s="349"/>
      <c r="H12" s="106"/>
    </row>
    <row r="13" spans="1:12" ht="34.950000000000003" customHeight="1">
      <c r="A13" s="346" t="s">
        <v>780</v>
      </c>
      <c r="B13" s="287">
        <v>294622</v>
      </c>
      <c r="C13" s="196">
        <v>1</v>
      </c>
      <c r="D13" s="287">
        <v>2495623</v>
      </c>
      <c r="E13" s="196">
        <v>1</v>
      </c>
      <c r="F13" s="348"/>
      <c r="G13" s="349"/>
      <c r="H13" s="106"/>
    </row>
    <row r="14" spans="1:12" ht="34.950000000000003" customHeight="1">
      <c r="A14" s="288" t="s">
        <v>781</v>
      </c>
      <c r="B14" s="289">
        <v>2.09</v>
      </c>
      <c r="C14" s="267"/>
      <c r="D14" s="289">
        <v>2.15</v>
      </c>
      <c r="E14" s="267"/>
      <c r="F14" s="348"/>
      <c r="G14" s="349"/>
      <c r="H14" s="106"/>
    </row>
    <row r="15" spans="1:12" ht="34.950000000000003" customHeight="1">
      <c r="A15" s="1092" t="s">
        <v>1096</v>
      </c>
      <c r="B15" s="1095"/>
      <c r="C15" s="1096">
        <v>0.28000000000000003</v>
      </c>
      <c r="D15" s="1097"/>
      <c r="E15" s="1097"/>
      <c r="F15" s="1229" t="s">
        <v>1097</v>
      </c>
      <c r="G15" s="1230"/>
      <c r="H15" s="106"/>
      <c r="J15" s="1228"/>
      <c r="K15" s="1228"/>
      <c r="L15" s="1228"/>
    </row>
    <row r="16" spans="1:12" ht="40.200000000000003" customHeight="1">
      <c r="A16" s="907" t="s">
        <v>847</v>
      </c>
      <c r="B16" s="291"/>
      <c r="C16" s="205">
        <v>0.04</v>
      </c>
      <c r="D16" s="291"/>
      <c r="E16" s="205">
        <v>2.4E-2</v>
      </c>
      <c r="F16" s="1229" t="s">
        <v>1024</v>
      </c>
      <c r="G16" s="1230"/>
      <c r="H16" s="930"/>
      <c r="J16" s="921"/>
      <c r="K16" s="921"/>
      <c r="L16" s="921"/>
    </row>
    <row r="17" spans="1:8" ht="13.95" customHeight="1">
      <c r="A17" s="164"/>
      <c r="B17" s="164"/>
      <c r="C17" s="164"/>
      <c r="D17" s="164"/>
      <c r="E17" s="164"/>
      <c r="F17" s="164"/>
      <c r="G17" s="429" t="s">
        <v>311</v>
      </c>
      <c r="H17" s="106"/>
    </row>
    <row r="18" spans="1:8" ht="13.95" customHeight="1">
      <c r="A18" s="402" t="s">
        <v>350</v>
      </c>
      <c r="B18" s="1051" t="s">
        <v>390</v>
      </c>
      <c r="C18" s="402"/>
      <c r="D18" s="402"/>
      <c r="E18" s="402"/>
      <c r="F18" s="402"/>
      <c r="G18" s="429"/>
      <c r="H18" s="106"/>
    </row>
    <row r="19" spans="1:8" ht="25.2" customHeight="1">
      <c r="A19" s="402"/>
      <c r="B19" s="1240" t="s">
        <v>848</v>
      </c>
      <c r="C19" s="1240"/>
      <c r="D19" s="1240"/>
      <c r="E19" s="1240"/>
      <c r="F19" s="1240"/>
      <c r="G19" s="1240"/>
      <c r="H19" s="106"/>
    </row>
    <row r="20" spans="1:8" ht="13.95" customHeight="1">
      <c r="A20" s="402"/>
      <c r="B20" s="1064"/>
      <c r="C20" s="1064"/>
      <c r="D20" s="1064"/>
      <c r="E20" s="1064"/>
      <c r="F20" s="1064"/>
      <c r="G20" s="1064"/>
      <c r="H20" s="106"/>
    </row>
    <row r="21" spans="1:8" ht="13.95" customHeight="1">
      <c r="A21" s="402" t="s">
        <v>782</v>
      </c>
      <c r="B21" s="402" t="s">
        <v>389</v>
      </c>
      <c r="C21" s="402"/>
      <c r="D21" s="402"/>
      <c r="E21" s="402"/>
      <c r="F21" s="402"/>
      <c r="G21" s="402"/>
      <c r="H21" s="106"/>
    </row>
    <row r="22" spans="1:8" ht="13.95" customHeight="1">
      <c r="A22" s="402"/>
      <c r="B22" s="402"/>
      <c r="C22" s="402"/>
      <c r="D22" s="402"/>
      <c r="E22" s="402"/>
      <c r="F22" s="170"/>
      <c r="G22" s="402"/>
      <c r="H22" s="106"/>
    </row>
    <row r="23" spans="1:8" ht="13.95" customHeight="1">
      <c r="A23" s="402" t="s">
        <v>51</v>
      </c>
      <c r="B23" s="402"/>
      <c r="C23" s="429"/>
      <c r="D23" s="429"/>
      <c r="E23" s="402"/>
      <c r="F23" s="170"/>
      <c r="G23" s="402"/>
      <c r="H23" s="106"/>
    </row>
    <row r="24" spans="1:8" ht="13.95" customHeight="1">
      <c r="A24" s="402" t="s">
        <v>386</v>
      </c>
      <c r="B24" s="402"/>
      <c r="C24" s="429"/>
      <c r="D24" s="429"/>
      <c r="E24" s="402"/>
      <c r="F24" s="170"/>
      <c r="G24" s="402"/>
      <c r="H24" s="106"/>
    </row>
    <row r="25" spans="1:8" ht="13.95" customHeight="1">
      <c r="A25" s="402" t="s">
        <v>779</v>
      </c>
      <c r="B25" s="402"/>
      <c r="C25" s="429"/>
      <c r="D25" s="429"/>
      <c r="E25" s="402"/>
      <c r="F25" s="170"/>
      <c r="G25" s="402"/>
      <c r="H25" s="106"/>
    </row>
    <row r="26" spans="1:8" ht="13.95" customHeight="1">
      <c r="A26" s="402" t="s">
        <v>388</v>
      </c>
      <c r="B26" s="402"/>
      <c r="C26" s="429"/>
      <c r="D26" s="429"/>
      <c r="E26" s="402"/>
      <c r="F26" s="170"/>
      <c r="G26" s="402"/>
      <c r="H26" s="106"/>
    </row>
    <row r="27" spans="1:8" ht="13.95" customHeight="1">
      <c r="A27" s="362" t="s">
        <v>1083</v>
      </c>
      <c r="B27" s="402"/>
      <c r="C27" s="429"/>
      <c r="D27" s="429"/>
      <c r="E27" s="402"/>
      <c r="F27" s="170"/>
      <c r="G27" s="402"/>
      <c r="H27" s="106"/>
    </row>
    <row r="28" spans="1:8" ht="13.95" customHeight="1">
      <c r="A28" s="402" t="s">
        <v>769</v>
      </c>
      <c r="B28" s="402"/>
      <c r="C28" s="429"/>
      <c r="D28" s="429"/>
      <c r="E28" s="402"/>
      <c r="F28" s="170"/>
      <c r="G28" s="402"/>
      <c r="H28" s="106"/>
    </row>
    <row r="29" spans="1:8" ht="13.95" customHeight="1">
      <c r="A29" s="402"/>
      <c r="B29" s="402"/>
      <c r="C29" s="429"/>
      <c r="D29" s="429"/>
      <c r="E29" s="402"/>
      <c r="F29" s="170"/>
      <c r="G29" s="402"/>
      <c r="H29" s="106"/>
    </row>
    <row r="30" spans="1:8" ht="13.95" customHeight="1">
      <c r="A30" s="415" t="s">
        <v>705</v>
      </c>
      <c r="B30" s="402"/>
      <c r="C30" s="402"/>
      <c r="D30" s="402"/>
      <c r="E30" s="402"/>
      <c r="F30" s="402"/>
      <c r="G30" s="466"/>
      <c r="H30" s="106"/>
    </row>
    <row r="31" spans="1:8" ht="13.95" customHeight="1">
      <c r="A31" s="405" t="s">
        <v>387</v>
      </c>
      <c r="B31" s="402"/>
      <c r="C31" s="402"/>
      <c r="D31" s="402"/>
      <c r="E31" s="402"/>
      <c r="F31" s="402"/>
      <c r="G31" s="466"/>
      <c r="H31" s="106"/>
    </row>
    <row r="32" spans="1:8" ht="13.95" customHeight="1">
      <c r="A32" s="361" t="s">
        <v>40</v>
      </c>
      <c r="B32" s="361"/>
      <c r="C32" s="402"/>
      <c r="D32" s="402"/>
      <c r="E32" s="402"/>
      <c r="F32" s="402"/>
      <c r="G32" s="402"/>
      <c r="H32" s="106"/>
    </row>
    <row r="33" spans="1:8" ht="13.95" customHeight="1">
      <c r="A33" s="41" t="s">
        <v>1120</v>
      </c>
      <c r="B33" s="361"/>
      <c r="C33" s="402"/>
      <c r="D33" s="402"/>
      <c r="E33" s="402"/>
      <c r="F33" s="1234"/>
      <c r="G33" s="1234"/>
      <c r="H33" s="106"/>
    </row>
    <row r="34" spans="1:8" ht="13.95" customHeight="1">
      <c r="A34" s="405" t="s">
        <v>383</v>
      </c>
      <c r="B34" s="361"/>
      <c r="C34" s="402"/>
      <c r="D34" s="402"/>
      <c r="E34" s="402"/>
      <c r="F34" s="922"/>
      <c r="G34" s="922"/>
      <c r="H34" s="106"/>
    </row>
    <row r="35" spans="1:8" ht="13.95" customHeight="1">
      <c r="A35" s="405"/>
      <c r="B35" s="405"/>
      <c r="C35" s="402"/>
      <c r="D35" s="402"/>
      <c r="E35" s="402"/>
      <c r="F35" s="467"/>
      <c r="G35" s="467"/>
      <c r="H35" s="106"/>
    </row>
    <row r="36" spans="1:8" ht="13.95" customHeight="1">
      <c r="A36" s="1235" t="s">
        <v>384</v>
      </c>
      <c r="B36" s="1235"/>
      <c r="C36" s="1235"/>
      <c r="D36" s="468"/>
      <c r="E36" s="430"/>
      <c r="F36" s="402"/>
      <c r="G36" s="402"/>
      <c r="H36" s="106"/>
    </row>
    <row r="37" spans="1:8" ht="13.95" customHeight="1">
      <c r="A37" s="359"/>
      <c r="B37" s="359"/>
      <c r="C37" s="359"/>
      <c r="D37" s="359"/>
      <c r="E37" s="359"/>
      <c r="F37" s="359"/>
      <c r="G37" s="359"/>
    </row>
    <row r="38" spans="1:8" ht="13.95" customHeight="1">
      <c r="A38" s="458"/>
      <c r="B38" s="359"/>
      <c r="C38" s="359"/>
      <c r="D38" s="359"/>
      <c r="E38" s="359"/>
      <c r="F38" s="359"/>
      <c r="G38" s="359"/>
    </row>
    <row r="39" spans="1:8" ht="13.95" customHeight="1"/>
    <row r="40" spans="1:8" ht="13.95" customHeight="1"/>
    <row r="41" spans="1:8" ht="13.95" customHeight="1"/>
    <row r="42" spans="1:8" ht="13.95" customHeight="1"/>
    <row r="43" spans="1:8" ht="13.95" customHeight="1"/>
    <row r="44" spans="1:8" ht="13.95" customHeight="1"/>
    <row r="45" spans="1:8" ht="13.95" customHeight="1"/>
    <row r="46" spans="1:8" ht="13.95" customHeight="1"/>
    <row r="47" spans="1:8" ht="13.95" customHeight="1"/>
    <row r="48" spans="1: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sheetData>
  <mergeCells count="11">
    <mergeCell ref="F33:G33"/>
    <mergeCell ref="A36:C36"/>
    <mergeCell ref="F5:G5"/>
    <mergeCell ref="F8:G8"/>
    <mergeCell ref="F15:G15"/>
    <mergeCell ref="B19:G19"/>
    <mergeCell ref="J15:L15"/>
    <mergeCell ref="F16:G16"/>
    <mergeCell ref="F4:G4"/>
    <mergeCell ref="B3:C3"/>
    <mergeCell ref="D3:E3"/>
  </mergeCells>
  <hyperlinks>
    <hyperlink ref="A32" r:id="rId1" xr:uid="{00000000-0004-0000-0C00-000000000000}"/>
    <hyperlink ref="A33" r:id="rId2" xr:uid="{00000000-0004-0000-0C00-000001000000}"/>
    <hyperlink ref="A31" r:id="rId3" xr:uid="{00000000-0004-0000-0C00-000002000000}"/>
    <hyperlink ref="A30" r:id="rId4" display="SSCQ2019" xr:uid="{00000000-0004-0000-0C00-000003000000}"/>
    <hyperlink ref="A34" r:id="rId5" xr:uid="{00000000-0004-0000-0C00-000004000000}"/>
    <hyperlink ref="H1" location="Contents!A1" display="back to contents" xr:uid="{00000000-0004-0000-0C00-000005000000}"/>
  </hyperlinks>
  <pageMargins left="0.70866141732283472" right="0.70866141732283472" top="0.74803149606299213" bottom="0.74803149606299213" header="0.31496062992125984" footer="0.31496062992125984"/>
  <pageSetup paperSize="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I181"/>
  <sheetViews>
    <sheetView showGridLines="0" zoomScaleNormal="100" workbookViewId="0"/>
  </sheetViews>
  <sheetFormatPr defaultRowHeight="24.9" customHeight="1"/>
  <cols>
    <col min="1" max="1" width="16.5546875" customWidth="1"/>
    <col min="2" max="2" width="45.6640625" customWidth="1"/>
    <col min="3" max="4" width="14.33203125" customWidth="1"/>
    <col min="5" max="7" width="25.44140625" customWidth="1"/>
  </cols>
  <sheetData>
    <row r="1" spans="1:6" ht="24.9" customHeight="1">
      <c r="A1" s="1048" t="s">
        <v>821</v>
      </c>
    </row>
    <row r="2" spans="1:6" ht="13.95" customHeight="1"/>
    <row r="3" spans="1:6" ht="19.95" customHeight="1">
      <c r="A3" s="170" t="s">
        <v>499</v>
      </c>
      <c r="B3" s="168"/>
      <c r="C3" s="106"/>
      <c r="D3" s="240"/>
      <c r="E3" s="240" t="s">
        <v>714</v>
      </c>
      <c r="F3" s="240"/>
    </row>
    <row r="4" spans="1:6" ht="13.95" customHeight="1">
      <c r="A4" s="168"/>
      <c r="B4" s="168"/>
      <c r="C4" s="106"/>
      <c r="D4" s="106"/>
    </row>
    <row r="5" spans="1:6" ht="39.9" customHeight="1">
      <c r="A5" s="1190" t="s">
        <v>93</v>
      </c>
      <c r="B5" s="1190"/>
      <c r="C5" s="926" t="s">
        <v>67</v>
      </c>
      <c r="D5" s="926" t="s">
        <v>68</v>
      </c>
      <c r="F5" s="99"/>
    </row>
    <row r="6" spans="1:6" ht="19.95" customHeight="1">
      <c r="A6" s="1244" t="s">
        <v>314</v>
      </c>
      <c r="B6" s="268" t="s">
        <v>23</v>
      </c>
      <c r="C6" s="186">
        <v>0.313</v>
      </c>
      <c r="D6" s="186">
        <v>0.65800000000000003</v>
      </c>
      <c r="F6" s="41"/>
    </row>
    <row r="7" spans="1:6" ht="19.95" customHeight="1">
      <c r="A7" s="1244"/>
      <c r="B7" s="269" t="s">
        <v>70</v>
      </c>
      <c r="C7" s="190">
        <v>0.67800000000000005</v>
      </c>
      <c r="D7" s="190">
        <v>0.33600000000000002</v>
      </c>
    </row>
    <row r="8" spans="1:6" ht="19.95" customHeight="1">
      <c r="A8" s="1205"/>
      <c r="B8" s="270" t="s">
        <v>31</v>
      </c>
      <c r="C8" s="193">
        <v>8.9999999999999993E-3</v>
      </c>
      <c r="D8" s="193">
        <v>6.0000000000000001E-3</v>
      </c>
    </row>
    <row r="9" spans="1:6" ht="19.95" customHeight="1">
      <c r="A9" s="1202" t="s">
        <v>315</v>
      </c>
      <c r="B9" s="268" t="s">
        <v>71</v>
      </c>
      <c r="C9" s="186">
        <v>0.44899999999999995</v>
      </c>
      <c r="D9" s="186">
        <v>0.621</v>
      </c>
    </row>
    <row r="10" spans="1:6" ht="19.95" customHeight="1">
      <c r="A10" s="1244"/>
      <c r="B10" s="269" t="s">
        <v>25</v>
      </c>
      <c r="C10" s="190">
        <v>0.34599999999999997</v>
      </c>
      <c r="D10" s="190">
        <v>0.23100000000000001</v>
      </c>
    </row>
    <row r="11" spans="1:6" ht="19.95" customHeight="1">
      <c r="A11" s="1244"/>
      <c r="B11" s="269" t="s">
        <v>24</v>
      </c>
      <c r="C11" s="190">
        <v>0.19700000000000001</v>
      </c>
      <c r="D11" s="190">
        <v>0.14399999999999999</v>
      </c>
    </row>
    <row r="12" spans="1:6" ht="19.95" customHeight="1">
      <c r="A12" s="1205"/>
      <c r="B12" s="270" t="s">
        <v>31</v>
      </c>
      <c r="C12" s="193">
        <v>8.0000000000000002E-3</v>
      </c>
      <c r="D12" s="193">
        <v>4.0000000000000001E-3</v>
      </c>
    </row>
    <row r="13" spans="1:6" ht="13.95" customHeight="1">
      <c r="A13" s="106"/>
      <c r="B13" s="106"/>
      <c r="C13" s="122"/>
      <c r="D13" s="122"/>
    </row>
    <row r="14" spans="1:6" ht="13.95" customHeight="1">
      <c r="A14" s="402" t="s">
        <v>51</v>
      </c>
      <c r="B14" s="439"/>
      <c r="C14" s="439"/>
      <c r="D14" s="106"/>
    </row>
    <row r="15" spans="1:6" ht="13.95" customHeight="1">
      <c r="A15" s="402" t="s">
        <v>319</v>
      </c>
      <c r="B15" s="439"/>
      <c r="C15" s="439"/>
      <c r="D15" s="106"/>
    </row>
    <row r="16" spans="1:6" ht="13.95" customHeight="1">
      <c r="A16" s="402" t="s">
        <v>316</v>
      </c>
      <c r="B16" s="469"/>
      <c r="C16" s="439"/>
      <c r="D16" s="106"/>
    </row>
    <row r="17" spans="1:9" ht="13.95" customHeight="1">
      <c r="A17" s="402"/>
      <c r="B17" s="469"/>
      <c r="C17" s="439"/>
      <c r="D17" s="106"/>
    </row>
    <row r="18" spans="1:9" ht="13.95" customHeight="1">
      <c r="A18" s="405" t="s">
        <v>317</v>
      </c>
      <c r="B18" s="469"/>
      <c r="C18" s="439"/>
      <c r="D18" s="106"/>
    </row>
    <row r="19" spans="1:9" ht="13.95" customHeight="1">
      <c r="A19" s="415" t="s">
        <v>705</v>
      </c>
      <c r="B19" s="405"/>
      <c r="C19" s="405"/>
      <c r="D19" s="106"/>
    </row>
    <row r="20" spans="1:9" ht="13.95" customHeight="1">
      <c r="A20" s="470"/>
      <c r="B20" s="470"/>
      <c r="C20" s="470"/>
      <c r="D20" s="106"/>
    </row>
    <row r="21" spans="1:9" ht="13.95" customHeight="1">
      <c r="A21" s="1235" t="s">
        <v>310</v>
      </c>
      <c r="B21" s="1235"/>
      <c r="C21" s="1235"/>
      <c r="D21" s="106"/>
    </row>
    <row r="22" spans="1:9" ht="13.95" customHeight="1">
      <c r="A22" s="471"/>
      <c r="B22" s="471"/>
      <c r="C22" s="471"/>
      <c r="D22" s="106" t="s">
        <v>381</v>
      </c>
    </row>
    <row r="23" spans="1:9" ht="13.95" customHeight="1">
      <c r="A23" s="283"/>
      <c r="B23" s="283"/>
      <c r="C23" s="283"/>
      <c r="D23" s="106"/>
    </row>
    <row r="24" spans="1:9" ht="24.9" customHeight="1">
      <c r="A24" s="170" t="s">
        <v>820</v>
      </c>
      <c r="B24" s="283"/>
      <c r="C24" s="283"/>
      <c r="D24" s="106"/>
      <c r="F24" s="240"/>
      <c r="G24" s="240" t="s">
        <v>714</v>
      </c>
      <c r="I24" s="240"/>
    </row>
    <row r="25" spans="1:9" ht="13.95" customHeight="1">
      <c r="A25" s="122"/>
      <c r="B25" s="122"/>
      <c r="C25" s="122"/>
      <c r="D25" s="106"/>
    </row>
    <row r="26" spans="1:9" ht="40.200000000000003" customHeight="1">
      <c r="A26" s="1190" t="s">
        <v>34</v>
      </c>
      <c r="B26" s="1190"/>
      <c r="C26" s="926" t="s">
        <v>770</v>
      </c>
      <c r="D26" s="925" t="s">
        <v>771</v>
      </c>
      <c r="E26" s="1242" t="s">
        <v>69</v>
      </c>
      <c r="F26" s="1242"/>
      <c r="G26" s="332"/>
    </row>
    <row r="27" spans="1:9" ht="49.95" customHeight="1">
      <c r="A27" s="1241" t="s">
        <v>927</v>
      </c>
      <c r="B27" s="1241"/>
      <c r="C27" s="205">
        <v>0.35499999999999998</v>
      </c>
      <c r="D27" s="948">
        <v>0.41399999999999998</v>
      </c>
      <c r="E27" s="1243" t="s">
        <v>1025</v>
      </c>
      <c r="F27" s="1243"/>
      <c r="G27" s="947"/>
      <c r="H27" s="106"/>
    </row>
    <row r="28" spans="1:9" ht="13.95" customHeight="1">
      <c r="D28" s="99"/>
    </row>
    <row r="29" spans="1:9" ht="25.2" customHeight="1">
      <c r="A29" s="362" t="s">
        <v>350</v>
      </c>
      <c r="B29" s="1201" t="s">
        <v>1013</v>
      </c>
      <c r="C29" s="1201"/>
      <c r="D29" s="1201"/>
      <c r="E29" s="1201"/>
      <c r="F29" s="1201"/>
    </row>
    <row r="30" spans="1:9" ht="13.95" customHeight="1">
      <c r="D30" s="99"/>
    </row>
    <row r="31" spans="1:9" ht="13.95" customHeight="1">
      <c r="A31" s="402" t="s">
        <v>51</v>
      </c>
      <c r="B31" s="402" t="s">
        <v>391</v>
      </c>
      <c r="C31" s="359"/>
      <c r="D31" s="41"/>
    </row>
    <row r="32" spans="1:9" ht="13.95" customHeight="1">
      <c r="A32" s="402"/>
      <c r="B32" s="402"/>
      <c r="C32" s="359"/>
    </row>
    <row r="33" spans="1:3" ht="13.95" customHeight="1">
      <c r="A33" s="405" t="s">
        <v>383</v>
      </c>
      <c r="B33" s="359"/>
      <c r="C33" s="359"/>
    </row>
    <row r="34" spans="1:3" ht="13.95" customHeight="1">
      <c r="A34" s="402"/>
      <c r="B34" s="359"/>
      <c r="C34" s="359"/>
    </row>
    <row r="35" spans="1:3" ht="13.95" customHeight="1">
      <c r="A35" s="1235" t="s">
        <v>384</v>
      </c>
      <c r="B35" s="1235"/>
      <c r="C35" s="1235"/>
    </row>
    <row r="36" spans="1:3" ht="13.95" customHeight="1">
      <c r="A36" s="359"/>
      <c r="B36" s="359"/>
      <c r="C36" s="359"/>
    </row>
    <row r="37" spans="1:3" ht="13.95" customHeight="1">
      <c r="A37" s="949"/>
      <c r="B37" s="1052"/>
      <c r="C37" s="359"/>
    </row>
    <row r="38" spans="1:3" ht="13.95" customHeight="1">
      <c r="B38" s="1053"/>
    </row>
    <row r="39" spans="1:3" ht="13.95" customHeight="1">
      <c r="B39" s="1052"/>
    </row>
    <row r="40" spans="1:3" ht="13.95" customHeight="1">
      <c r="B40" s="1054"/>
    </row>
    <row r="41" spans="1:3" ht="13.95" customHeight="1">
      <c r="B41" s="1054"/>
    </row>
    <row r="42" spans="1:3" ht="13.95" customHeight="1">
      <c r="B42" s="1054"/>
    </row>
    <row r="43" spans="1:3" ht="13.95" customHeight="1"/>
    <row r="44" spans="1:3" ht="13.95" customHeight="1"/>
    <row r="45" spans="1:3" ht="13.95" customHeight="1"/>
    <row r="46" spans="1:3" ht="13.95" customHeight="1"/>
    <row r="47" spans="1:3" ht="13.95" customHeight="1"/>
    <row r="48" spans="1:3"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sheetData>
  <mergeCells count="10">
    <mergeCell ref="A35:C35"/>
    <mergeCell ref="A27:B27"/>
    <mergeCell ref="E26:F26"/>
    <mergeCell ref="E27:F27"/>
    <mergeCell ref="A5:B5"/>
    <mergeCell ref="A6:A8"/>
    <mergeCell ref="A9:A12"/>
    <mergeCell ref="A21:C21"/>
    <mergeCell ref="A26:B26"/>
    <mergeCell ref="B29:F29"/>
  </mergeCells>
  <hyperlinks>
    <hyperlink ref="A18" r:id="rId1" xr:uid="{00000000-0004-0000-0D00-000000000000}"/>
    <hyperlink ref="A33" r:id="rId2" xr:uid="{00000000-0004-0000-0D00-000001000000}"/>
    <hyperlink ref="A19" r:id="rId3" display="SSCQ2019" xr:uid="{00000000-0004-0000-0D00-000002000000}"/>
    <hyperlink ref="E3" location="Contents!A1" display="back to contents" xr:uid="{00000000-0004-0000-0D00-000003000000}"/>
    <hyperlink ref="G24" location="Contents!A1" display="back to contents" xr:uid="{00000000-0004-0000-0D00-000004000000}"/>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L177"/>
  <sheetViews>
    <sheetView showGridLines="0" topLeftCell="A4" zoomScaleNormal="100" workbookViewId="0"/>
  </sheetViews>
  <sheetFormatPr defaultRowHeight="24.9" customHeight="1"/>
  <cols>
    <col min="1" max="1" width="30.6640625" customWidth="1"/>
    <col min="2" max="2" width="13.6640625" customWidth="1"/>
    <col min="3" max="7" width="17.6640625" customWidth="1"/>
  </cols>
  <sheetData>
    <row r="1" spans="1:12" ht="24.9" customHeight="1">
      <c r="A1" s="170" t="s">
        <v>849</v>
      </c>
      <c r="B1" s="19"/>
      <c r="I1" s="240" t="s">
        <v>714</v>
      </c>
    </row>
    <row r="2" spans="1:12" ht="13.95" customHeight="1">
      <c r="A2" s="19"/>
      <c r="B2" s="19"/>
    </row>
    <row r="3" spans="1:12" ht="19.95" customHeight="1">
      <c r="A3" s="19"/>
      <c r="B3" s="19"/>
      <c r="C3" s="1133" t="s">
        <v>892</v>
      </c>
      <c r="D3" s="1133"/>
      <c r="E3" s="1133"/>
      <c r="F3" s="1133"/>
      <c r="G3" s="1133"/>
      <c r="H3" s="27"/>
      <c r="I3" s="912"/>
      <c r="J3" s="27"/>
      <c r="K3" s="27"/>
      <c r="L3" s="27"/>
    </row>
    <row r="4" spans="1:12" ht="19.95" customHeight="1">
      <c r="A4" s="1245" t="s">
        <v>60</v>
      </c>
      <c r="B4" s="1211"/>
      <c r="C4" s="341" t="s">
        <v>783</v>
      </c>
      <c r="D4" s="341" t="s">
        <v>784</v>
      </c>
      <c r="E4" s="341" t="s">
        <v>785</v>
      </c>
      <c r="F4" s="341" t="s">
        <v>786</v>
      </c>
      <c r="G4" s="340" t="s">
        <v>787</v>
      </c>
    </row>
    <row r="5" spans="1:12" ht="19.95" customHeight="1">
      <c r="A5" s="1202" t="s">
        <v>890</v>
      </c>
      <c r="B5" s="268" t="s">
        <v>21</v>
      </c>
      <c r="C5" s="473">
        <v>72.3</v>
      </c>
      <c r="D5" s="473">
        <v>74.2</v>
      </c>
      <c r="E5" s="473">
        <v>74.2</v>
      </c>
      <c r="F5" s="473">
        <v>73.599999999999994</v>
      </c>
      <c r="G5" s="473">
        <v>77.2</v>
      </c>
      <c r="H5" s="98"/>
    </row>
    <row r="6" spans="1:12" ht="19.95" customHeight="1">
      <c r="A6" s="1205"/>
      <c r="B6" s="270" t="s">
        <v>22</v>
      </c>
      <c r="C6" s="474">
        <v>77.8</v>
      </c>
      <c r="D6" s="474">
        <v>79.2</v>
      </c>
      <c r="E6" s="474">
        <v>79.2</v>
      </c>
      <c r="F6" s="474">
        <v>78.5</v>
      </c>
      <c r="G6" s="474">
        <v>81.08</v>
      </c>
      <c r="H6" s="98"/>
    </row>
    <row r="7" spans="1:12" ht="19.95" customHeight="1">
      <c r="A7" s="1213" t="s">
        <v>891</v>
      </c>
      <c r="B7" s="477" t="s">
        <v>21</v>
      </c>
      <c r="C7" s="475"/>
      <c r="D7" s="475"/>
      <c r="E7" s="475"/>
      <c r="F7" s="473">
        <v>54.6</v>
      </c>
      <c r="G7" s="473">
        <v>61.7</v>
      </c>
      <c r="H7" s="98"/>
    </row>
    <row r="8" spans="1:12" ht="19.95" customHeight="1">
      <c r="A8" s="1247"/>
      <c r="B8" s="343" t="s">
        <v>22</v>
      </c>
      <c r="C8" s="476"/>
      <c r="D8" s="476"/>
      <c r="E8" s="476"/>
      <c r="F8" s="474">
        <v>57.6</v>
      </c>
      <c r="G8" s="474">
        <v>61.9</v>
      </c>
      <c r="H8" s="98"/>
      <c r="I8" s="99"/>
    </row>
    <row r="9" spans="1:12" ht="13.95" customHeight="1">
      <c r="F9" s="98"/>
      <c r="G9" s="98"/>
    </row>
    <row r="10" spans="1:12" ht="13.95" customHeight="1">
      <c r="A10" s="362" t="s">
        <v>350</v>
      </c>
      <c r="B10" s="402" t="s">
        <v>850</v>
      </c>
      <c r="F10" s="98"/>
      <c r="G10" s="98"/>
    </row>
    <row r="11" spans="1:12" ht="13.95" customHeight="1">
      <c r="F11" s="98"/>
      <c r="G11" s="98"/>
    </row>
    <row r="12" spans="1:12" ht="13.95" customHeight="1">
      <c r="A12" s="402" t="s">
        <v>66</v>
      </c>
    </row>
    <row r="13" spans="1:12" ht="13.95" customHeight="1">
      <c r="A13" s="402" t="s">
        <v>334</v>
      </c>
      <c r="B13" s="271"/>
      <c r="C13" s="271"/>
    </row>
    <row r="14" spans="1:12" ht="13.95" customHeight="1">
      <c r="A14" s="402" t="s">
        <v>335</v>
      </c>
      <c r="B14" s="271"/>
      <c r="C14" s="271"/>
    </row>
    <row r="15" spans="1:12" ht="13.95" customHeight="1">
      <c r="A15" s="47"/>
      <c r="B15" s="271"/>
      <c r="C15" s="271"/>
    </row>
    <row r="16" spans="1:12" ht="13.95" customHeight="1">
      <c r="A16" s="405" t="s">
        <v>119</v>
      </c>
      <c r="B16" s="472"/>
      <c r="C16" s="472"/>
    </row>
    <row r="17" spans="1:3" ht="13.95" customHeight="1">
      <c r="A17" s="405" t="s">
        <v>336</v>
      </c>
      <c r="B17" s="472"/>
      <c r="C17" s="472"/>
    </row>
    <row r="18" spans="1:3" ht="13.95" customHeight="1">
      <c r="A18" s="405"/>
      <c r="B18" s="472"/>
      <c r="C18" s="472"/>
    </row>
    <row r="19" spans="1:3" ht="13.95" customHeight="1">
      <c r="A19" s="1246" t="s">
        <v>337</v>
      </c>
      <c r="B19" s="1246"/>
      <c r="C19" s="1246"/>
    </row>
    <row r="20" spans="1:3" ht="13.95" customHeight="1">
      <c r="A20" s="99"/>
      <c r="B20" s="99"/>
      <c r="C20" s="99"/>
    </row>
    <row r="21" spans="1:3" ht="13.95" customHeight="1">
      <c r="A21" s="99"/>
    </row>
    <row r="22" spans="1:3" ht="13.95" customHeight="1"/>
    <row r="23" spans="1:3" ht="13.95" customHeight="1"/>
    <row r="24" spans="1:3" ht="13.95" customHeight="1"/>
    <row r="25" spans="1:3" ht="13.95" customHeight="1"/>
    <row r="26" spans="1:3" ht="13.95" customHeight="1"/>
    <row r="27" spans="1:3" ht="13.95" customHeight="1"/>
    <row r="28" spans="1:3" ht="13.95" customHeight="1"/>
    <row r="29" spans="1:3" ht="13.95" customHeight="1"/>
    <row r="30" spans="1:3" ht="13.95" customHeight="1"/>
    <row r="31" spans="1:3" ht="13.95" customHeight="1"/>
    <row r="32" spans="1:3"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sheetData>
  <mergeCells count="5">
    <mergeCell ref="C3:G3"/>
    <mergeCell ref="A4:B4"/>
    <mergeCell ref="A5:A6"/>
    <mergeCell ref="A19:C19"/>
    <mergeCell ref="A7:A8"/>
  </mergeCells>
  <hyperlinks>
    <hyperlink ref="A16" r:id="rId1" xr:uid="{00000000-0004-0000-0E00-000000000000}"/>
    <hyperlink ref="A17" r:id="rId2" xr:uid="{00000000-0004-0000-0E00-000001000000}"/>
    <hyperlink ref="I1" location="Contents!A1" display="back to contents" xr:uid="{00000000-0004-0000-0E00-000002000000}"/>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I212"/>
  <sheetViews>
    <sheetView showGridLines="0" zoomScaleNormal="100" workbookViewId="0">
      <selection sqref="A1:G1"/>
    </sheetView>
  </sheetViews>
  <sheetFormatPr defaultRowHeight="24.9" customHeight="1"/>
  <cols>
    <col min="1" max="1" width="28.6640625" customWidth="1"/>
    <col min="2" max="2" width="17.6640625" customWidth="1"/>
    <col min="3" max="7" width="15.6640625" customWidth="1"/>
  </cols>
  <sheetData>
    <row r="1" spans="1:9" ht="49.95" customHeight="1">
      <c r="A1" s="1248" t="s">
        <v>822</v>
      </c>
      <c r="B1" s="1248"/>
      <c r="C1" s="1248"/>
      <c r="D1" s="1248"/>
      <c r="E1" s="1248"/>
      <c r="F1" s="1248"/>
      <c r="G1" s="1248"/>
    </row>
    <row r="2" spans="1:9" ht="13.95" customHeight="1"/>
    <row r="3" spans="1:9" ht="24.9" customHeight="1">
      <c r="A3" s="170" t="s">
        <v>500</v>
      </c>
      <c r="B3" s="20"/>
      <c r="C3" s="7"/>
      <c r="D3" s="7"/>
      <c r="E3" s="9"/>
      <c r="G3" s="240"/>
      <c r="H3" s="240" t="s">
        <v>714</v>
      </c>
      <c r="I3" s="240"/>
    </row>
    <row r="4" spans="1:9" ht="13.95" customHeight="1">
      <c r="A4" s="21"/>
      <c r="B4" s="20"/>
      <c r="C4" s="7"/>
      <c r="D4" s="7"/>
      <c r="E4" s="9"/>
    </row>
    <row r="5" spans="1:9" ht="25.2" customHeight="1">
      <c r="A5" s="106"/>
      <c r="B5" s="106"/>
      <c r="C5" s="1265" t="s">
        <v>95</v>
      </c>
      <c r="D5" s="1266"/>
      <c r="E5" s="1266"/>
      <c r="F5" s="1266"/>
      <c r="G5" s="1267"/>
    </row>
    <row r="6" spans="1:9" ht="25.2" customHeight="1">
      <c r="A6" s="1169" t="s">
        <v>34</v>
      </c>
      <c r="B6" s="1211"/>
      <c r="C6" s="341" t="s">
        <v>4</v>
      </c>
      <c r="D6" s="341" t="s">
        <v>5</v>
      </c>
      <c r="E6" s="341" t="s">
        <v>6</v>
      </c>
      <c r="F6" s="341" t="s">
        <v>1</v>
      </c>
      <c r="G6" s="340" t="s">
        <v>26</v>
      </c>
    </row>
    <row r="7" spans="1:9" ht="30" customHeight="1">
      <c r="A7" s="1249" t="s">
        <v>788</v>
      </c>
      <c r="B7" s="1253"/>
      <c r="C7" s="478"/>
      <c r="D7" s="478"/>
      <c r="E7" s="478"/>
      <c r="F7" s="479">
        <v>11.8</v>
      </c>
      <c r="G7" s="480">
        <v>10.5</v>
      </c>
    </row>
    <row r="8" spans="1:9" ht="30" customHeight="1">
      <c r="A8" s="1249" t="s">
        <v>789</v>
      </c>
      <c r="B8" s="1253"/>
      <c r="C8" s="481">
        <v>172.39</v>
      </c>
      <c r="D8" s="481">
        <v>122.87</v>
      </c>
      <c r="E8" s="481">
        <v>133.77000000000001</v>
      </c>
      <c r="F8" s="481">
        <v>140.26</v>
      </c>
      <c r="G8" s="481">
        <v>112.54</v>
      </c>
    </row>
    <row r="9" spans="1:9" ht="30" customHeight="1">
      <c r="A9" s="482" t="s">
        <v>501</v>
      </c>
      <c r="B9" s="483"/>
      <c r="C9" s="484"/>
      <c r="D9" s="484"/>
      <c r="E9" s="484"/>
      <c r="F9" s="481">
        <v>607</v>
      </c>
      <c r="G9" s="481">
        <v>406</v>
      </c>
    </row>
    <row r="10" spans="1:9" ht="30" customHeight="1">
      <c r="A10" s="1249" t="s">
        <v>790</v>
      </c>
      <c r="B10" s="1253"/>
      <c r="C10" s="481">
        <v>1521.78</v>
      </c>
      <c r="D10" s="481">
        <v>1388.2</v>
      </c>
      <c r="E10" s="481">
        <v>1345.68</v>
      </c>
      <c r="F10" s="481">
        <v>1411.31</v>
      </c>
      <c r="G10" s="481">
        <v>1142.07</v>
      </c>
    </row>
    <row r="11" spans="1:9" ht="30" customHeight="1">
      <c r="A11" s="1249" t="s">
        <v>893</v>
      </c>
      <c r="B11" s="1253"/>
      <c r="C11" s="478"/>
      <c r="D11" s="478"/>
      <c r="E11" s="478"/>
      <c r="F11" s="481">
        <v>144.30000000000001</v>
      </c>
      <c r="G11" s="481">
        <v>95</v>
      </c>
    </row>
    <row r="12" spans="1:9" ht="40.200000000000003" customHeight="1">
      <c r="A12" s="1191" t="s">
        <v>791</v>
      </c>
      <c r="B12" s="1270"/>
      <c r="C12" s="481">
        <v>222.8</v>
      </c>
      <c r="D12" s="481">
        <v>192.8</v>
      </c>
      <c r="E12" s="481">
        <v>196.9</v>
      </c>
      <c r="F12" s="481">
        <v>203.4</v>
      </c>
      <c r="G12" s="481">
        <v>156.6</v>
      </c>
    </row>
    <row r="13" spans="1:9" ht="40.200000000000003" customHeight="1">
      <c r="A13" s="1255" t="s">
        <v>792</v>
      </c>
      <c r="B13" s="1255"/>
      <c r="C13" s="485">
        <v>83.1</v>
      </c>
      <c r="D13" s="485">
        <v>66.400000000000006</v>
      </c>
      <c r="E13" s="485">
        <v>77.3</v>
      </c>
      <c r="F13" s="485">
        <v>75.599999999999994</v>
      </c>
      <c r="G13" s="485">
        <v>51.5</v>
      </c>
    </row>
    <row r="14" spans="1:9" s="362" customFormat="1" ht="13.95" customHeight="1">
      <c r="A14" s="1268"/>
      <c r="B14" s="1268"/>
      <c r="C14" s="504"/>
      <c r="D14" s="504"/>
      <c r="E14" s="504"/>
      <c r="F14" s="505" t="s">
        <v>323</v>
      </c>
      <c r="G14" s="504"/>
    </row>
    <row r="15" spans="1:9" s="362" customFormat="1" ht="13.95" customHeight="1">
      <c r="A15" s="402" t="s">
        <v>66</v>
      </c>
      <c r="B15" s="506"/>
      <c r="C15" s="507"/>
      <c r="D15" s="507"/>
      <c r="E15" s="507"/>
      <c r="F15" s="507"/>
      <c r="G15" s="507"/>
    </row>
    <row r="16" spans="1:9" s="362" customFormat="1" ht="13.95" customHeight="1">
      <c r="A16" s="1271" t="s">
        <v>419</v>
      </c>
      <c r="B16" s="1271"/>
      <c r="C16" s="1271"/>
      <c r="D16" s="1271"/>
      <c r="E16" s="1271"/>
      <c r="F16" s="1271"/>
      <c r="G16" s="1271"/>
    </row>
    <row r="17" spans="1:8" s="362" customFormat="1" ht="13.95" customHeight="1">
      <c r="A17" s="1271"/>
      <c r="B17" s="1271"/>
      <c r="C17" s="1271"/>
      <c r="D17" s="1271"/>
      <c r="E17" s="1271"/>
      <c r="F17" s="1271"/>
      <c r="G17" s="1271"/>
    </row>
    <row r="18" spans="1:8" s="362" customFormat="1" ht="13.95" customHeight="1">
      <c r="A18" s="429" t="s">
        <v>394</v>
      </c>
      <c r="B18" s="508"/>
      <c r="C18" s="508"/>
      <c r="D18" s="508"/>
      <c r="E18" s="508"/>
      <c r="F18" s="508"/>
      <c r="G18" s="508"/>
    </row>
    <row r="19" spans="1:8" s="362" customFormat="1" ht="13.95" customHeight="1">
      <c r="A19" s="508"/>
      <c r="B19" s="508"/>
      <c r="C19" s="508"/>
      <c r="D19" s="508"/>
      <c r="E19" s="508"/>
      <c r="F19" s="508"/>
      <c r="G19" s="508"/>
    </row>
    <row r="20" spans="1:8" s="362" customFormat="1" ht="13.95" customHeight="1">
      <c r="A20" s="405" t="s">
        <v>119</v>
      </c>
      <c r="B20" s="506"/>
      <c r="C20" s="511"/>
      <c r="D20" s="507"/>
      <c r="E20" s="507"/>
      <c r="F20" s="507"/>
      <c r="G20" s="505"/>
    </row>
    <row r="21" spans="1:8" s="362" customFormat="1" ht="13.95" customHeight="1">
      <c r="A21" s="405" t="s">
        <v>395</v>
      </c>
      <c r="B21" s="506"/>
      <c r="C21" s="511"/>
      <c r="D21" s="507"/>
      <c r="E21" s="507"/>
      <c r="F21" s="507"/>
      <c r="G21" s="507"/>
    </row>
    <row r="22" spans="1:8" s="362" customFormat="1" ht="13.95" customHeight="1">
      <c r="A22" s="405"/>
      <c r="B22" s="506"/>
      <c r="C22" s="511"/>
      <c r="D22" s="507"/>
      <c r="E22" s="507"/>
      <c r="F22" s="507"/>
      <c r="G22" s="507"/>
    </row>
    <row r="23" spans="1:8" s="362" customFormat="1" ht="13.95" customHeight="1">
      <c r="A23" s="1235" t="s">
        <v>310</v>
      </c>
      <c r="B23" s="1235"/>
      <c r="C23" s="1235"/>
      <c r="D23" s="507"/>
      <c r="E23" s="507"/>
      <c r="F23" s="507"/>
      <c r="G23" s="507"/>
    </row>
    <row r="24" spans="1:8" s="362" customFormat="1" ht="13.95" customHeight="1">
      <c r="A24" s="509"/>
      <c r="B24" s="360"/>
      <c r="C24" s="360"/>
      <c r="D24" s="507"/>
      <c r="E24" s="507"/>
      <c r="F24" s="507"/>
      <c r="G24" s="507"/>
    </row>
    <row r="25" spans="1:8" ht="13.95" customHeight="1">
      <c r="A25" s="508"/>
      <c r="B25" s="76"/>
      <c r="C25" s="76"/>
      <c r="D25" s="11"/>
      <c r="E25" s="11"/>
      <c r="F25" s="11"/>
      <c r="G25" s="11"/>
    </row>
    <row r="26" spans="1:8" ht="25.2" customHeight="1">
      <c r="A26" s="170" t="s">
        <v>502</v>
      </c>
      <c r="F26" s="240"/>
      <c r="G26" s="240" t="s">
        <v>714</v>
      </c>
      <c r="H26" s="240"/>
    </row>
    <row r="27" spans="1:8" ht="13.95" customHeight="1">
      <c r="A27" s="19"/>
      <c r="H27" s="38"/>
    </row>
    <row r="28" spans="1:8" ht="25.2" customHeight="1">
      <c r="A28" s="106"/>
      <c r="B28" s="106"/>
      <c r="C28" s="1133" t="s">
        <v>896</v>
      </c>
      <c r="D28" s="1133"/>
      <c r="E28" s="1133"/>
      <c r="F28" s="1133"/>
      <c r="G28" s="35"/>
      <c r="H28" s="531"/>
    </row>
    <row r="29" spans="1:8" ht="25.2" customHeight="1">
      <c r="A29" s="1245" t="s">
        <v>34</v>
      </c>
      <c r="B29" s="1269"/>
      <c r="C29" s="340" t="s">
        <v>1</v>
      </c>
      <c r="D29" s="340" t="s">
        <v>26</v>
      </c>
      <c r="E29" s="1233" t="s">
        <v>69</v>
      </c>
      <c r="F29" s="1233"/>
      <c r="G29" s="13"/>
      <c r="H29" s="919"/>
    </row>
    <row r="30" spans="1:8" ht="25.2" customHeight="1">
      <c r="A30" s="1255" t="s">
        <v>906</v>
      </c>
      <c r="B30" s="486" t="s">
        <v>21</v>
      </c>
      <c r="C30" s="480">
        <v>191</v>
      </c>
      <c r="D30" s="487">
        <v>877</v>
      </c>
      <c r="E30" s="1274"/>
      <c r="F30" s="1275"/>
      <c r="G30" s="34"/>
      <c r="H30" s="30"/>
    </row>
    <row r="31" spans="1:8" ht="25.2" customHeight="1">
      <c r="A31" s="1255"/>
      <c r="B31" s="488" t="s">
        <v>22</v>
      </c>
      <c r="C31" s="489">
        <v>88</v>
      </c>
      <c r="D31" s="490">
        <v>387</v>
      </c>
      <c r="E31" s="491"/>
      <c r="F31" s="492"/>
      <c r="G31" s="34"/>
      <c r="H31" s="30"/>
    </row>
    <row r="32" spans="1:8" ht="25.2" customHeight="1">
      <c r="A32" s="1255"/>
      <c r="B32" s="1068" t="s">
        <v>60</v>
      </c>
      <c r="C32" s="503">
        <v>279</v>
      </c>
      <c r="D32" s="1069">
        <v>1264</v>
      </c>
      <c r="E32" s="495"/>
      <c r="F32" s="496"/>
      <c r="G32" s="34"/>
      <c r="H32" s="30"/>
    </row>
    <row r="33" spans="1:9" ht="34.950000000000003" customHeight="1">
      <c r="A33" s="1249" t="s">
        <v>907</v>
      </c>
      <c r="B33" s="488" t="s">
        <v>2</v>
      </c>
      <c r="C33" s="489">
        <v>216</v>
      </c>
      <c r="D33" s="489">
        <v>992</v>
      </c>
      <c r="E33" s="491"/>
      <c r="F33" s="492"/>
      <c r="G33" s="29"/>
      <c r="H33" s="30"/>
    </row>
    <row r="34" spans="1:9" ht="34.950000000000003" customHeight="1">
      <c r="A34" s="1249"/>
      <c r="B34" s="488" t="s">
        <v>354</v>
      </c>
      <c r="C34" s="489">
        <v>0.35</v>
      </c>
      <c r="D34" s="489">
        <v>0.18</v>
      </c>
      <c r="E34" s="491"/>
      <c r="F34" s="492"/>
      <c r="G34" s="29"/>
      <c r="H34" s="30"/>
    </row>
    <row r="35" spans="1:9" ht="25.2" customHeight="1">
      <c r="A35" s="1191" t="s">
        <v>908</v>
      </c>
      <c r="B35" s="486" t="s">
        <v>21</v>
      </c>
      <c r="C35" s="497">
        <v>50.9</v>
      </c>
      <c r="D35" s="480">
        <v>29.1</v>
      </c>
      <c r="E35" s="1272"/>
      <c r="F35" s="1273"/>
      <c r="G35" s="29"/>
      <c r="H35" s="30"/>
    </row>
    <row r="36" spans="1:9" ht="25.2" customHeight="1">
      <c r="A36" s="1256"/>
      <c r="B36" s="488" t="s">
        <v>22</v>
      </c>
      <c r="C36" s="498">
        <v>16.399999999999999</v>
      </c>
      <c r="D36" s="498">
        <v>12</v>
      </c>
      <c r="E36" s="499"/>
      <c r="F36" s="500"/>
      <c r="G36" s="29"/>
      <c r="H36" s="30"/>
    </row>
    <row r="37" spans="1:9" ht="25.2" customHeight="1">
      <c r="A37" s="1257"/>
      <c r="B37" s="501" t="s">
        <v>0</v>
      </c>
      <c r="C37" s="502">
        <v>33.6</v>
      </c>
      <c r="D37" s="503">
        <v>20.6</v>
      </c>
      <c r="E37" s="1276" t="s">
        <v>174</v>
      </c>
      <c r="F37" s="1277"/>
      <c r="G37" s="29"/>
      <c r="H37" s="30"/>
    </row>
    <row r="38" spans="1:9" ht="49.95" customHeight="1">
      <c r="A38" s="1249" t="s">
        <v>909</v>
      </c>
      <c r="B38" s="1250"/>
      <c r="C38" s="494">
        <v>508.9</v>
      </c>
      <c r="D38" s="494">
        <v>327.8</v>
      </c>
      <c r="E38" s="495"/>
      <c r="F38" s="496"/>
      <c r="G38" s="29"/>
      <c r="H38" s="30"/>
    </row>
    <row r="39" spans="1:9" ht="13.95" customHeight="1">
      <c r="A39" s="23"/>
      <c r="B39" s="28"/>
      <c r="C39" s="29"/>
      <c r="D39" s="29"/>
      <c r="E39" s="29"/>
      <c r="F39" s="29"/>
      <c r="G39" s="29"/>
      <c r="H39" s="30"/>
    </row>
    <row r="40" spans="1:9" ht="13.95" customHeight="1">
      <c r="A40" s="47" t="s">
        <v>66</v>
      </c>
      <c r="B40" s="48"/>
      <c r="C40" s="49"/>
      <c r="D40" s="49"/>
      <c r="E40" s="274" t="s">
        <v>323</v>
      </c>
      <c r="F40" s="49"/>
      <c r="G40" s="29"/>
      <c r="H40" s="18"/>
      <c r="I40" s="18"/>
    </row>
    <row r="41" spans="1:9" ht="13.95" customHeight="1">
      <c r="A41" s="47" t="s">
        <v>355</v>
      </c>
      <c r="B41" s="48"/>
      <c r="C41" s="49"/>
      <c r="D41" s="49"/>
      <c r="E41" s="130"/>
      <c r="F41" s="49"/>
      <c r="G41" s="29"/>
      <c r="H41" s="18"/>
      <c r="I41" s="18"/>
    </row>
    <row r="42" spans="1:9" ht="13.95" customHeight="1">
      <c r="A42" s="47" t="s">
        <v>356</v>
      </c>
      <c r="B42" s="132"/>
      <c r="C42" s="131"/>
      <c r="D42" s="49"/>
      <c r="E42" s="131"/>
      <c r="F42" s="49"/>
      <c r="G42" s="29"/>
    </row>
    <row r="43" spans="1:9" ht="13.95" customHeight="1">
      <c r="A43" s="47"/>
      <c r="B43" s="132"/>
      <c r="C43" s="131"/>
      <c r="D43" s="49"/>
      <c r="E43" s="131"/>
      <c r="F43" s="49"/>
      <c r="G43" s="29"/>
    </row>
    <row r="44" spans="1:9" ht="13.95" customHeight="1">
      <c r="A44" s="405" t="s">
        <v>357</v>
      </c>
      <c r="B44" s="132"/>
      <c r="C44" s="131"/>
      <c r="D44" s="49"/>
      <c r="E44" s="49"/>
      <c r="F44" s="49"/>
      <c r="G44" s="29"/>
    </row>
    <row r="45" spans="1:9" ht="13.95" customHeight="1">
      <c r="A45" s="405" t="s">
        <v>119</v>
      </c>
      <c r="B45" s="48"/>
      <c r="C45" s="275"/>
      <c r="D45" s="275"/>
      <c r="E45" s="274"/>
      <c r="F45" s="275"/>
      <c r="G45" s="29"/>
    </row>
    <row r="46" spans="1:9" ht="13.95" customHeight="1">
      <c r="A46" s="272"/>
      <c r="B46" s="48"/>
      <c r="C46" s="275"/>
      <c r="D46" s="275"/>
      <c r="E46" s="275"/>
      <c r="F46" s="275"/>
      <c r="G46" s="29"/>
    </row>
    <row r="47" spans="1:9" ht="13.95" customHeight="1">
      <c r="A47" s="1251" t="s">
        <v>310</v>
      </c>
      <c r="B47" s="1251"/>
      <c r="C47" s="1251"/>
      <c r="D47" s="275"/>
      <c r="E47" s="275"/>
      <c r="F47" s="275"/>
      <c r="G47" s="29"/>
    </row>
    <row r="48" spans="1:9" ht="13.95" customHeight="1">
      <c r="A48" s="128"/>
      <c r="B48" s="118"/>
      <c r="C48" s="133"/>
      <c r="D48" s="29"/>
      <c r="E48" s="29"/>
      <c r="F48" s="29"/>
      <c r="G48" s="29"/>
    </row>
    <row r="49" spans="1:8" ht="13.95" customHeight="1">
      <c r="A49" s="45"/>
      <c r="B49" s="308"/>
      <c r="C49" s="29"/>
      <c r="D49" s="29"/>
      <c r="E49" s="29"/>
      <c r="F49" s="29"/>
      <c r="G49" s="29"/>
    </row>
    <row r="50" spans="1:8" ht="25.2" customHeight="1">
      <c r="A50" s="170" t="s">
        <v>503</v>
      </c>
      <c r="F50" s="240"/>
      <c r="G50" s="240" t="s">
        <v>714</v>
      </c>
      <c r="H50" s="240"/>
    </row>
    <row r="51" spans="1:8" ht="13.95" customHeight="1">
      <c r="A51" s="37"/>
    </row>
    <row r="52" spans="1:8" ht="25.2" customHeight="1">
      <c r="A52" s="168"/>
      <c r="B52" s="106"/>
      <c r="C52" s="1139" t="s">
        <v>96</v>
      </c>
      <c r="D52" s="1254"/>
      <c r="E52" s="1254"/>
      <c r="F52" s="1140"/>
      <c r="G52" s="27"/>
    </row>
    <row r="53" spans="1:8" ht="25.2" customHeight="1">
      <c r="A53" s="1169" t="s">
        <v>34</v>
      </c>
      <c r="B53" s="1170"/>
      <c r="C53" s="513" t="s">
        <v>1</v>
      </c>
      <c r="D53" s="513" t="s">
        <v>26</v>
      </c>
      <c r="E53" s="1233" t="s">
        <v>69</v>
      </c>
      <c r="F53" s="1233"/>
      <c r="G53" s="24"/>
      <c r="H53" s="31"/>
    </row>
    <row r="54" spans="1:8" ht="40.200000000000003" customHeight="1">
      <c r="A54" s="1191" t="s">
        <v>504</v>
      </c>
      <c r="B54" s="1192"/>
      <c r="C54" s="514">
        <v>7.67</v>
      </c>
      <c r="D54" s="514">
        <v>8.91</v>
      </c>
      <c r="E54" s="1258"/>
      <c r="F54" s="1258"/>
      <c r="G54" s="30"/>
      <c r="H54" s="32"/>
    </row>
    <row r="55" spans="1:8" ht="25.2" customHeight="1">
      <c r="A55" s="1191" t="s">
        <v>505</v>
      </c>
      <c r="B55" s="515" t="s">
        <v>7</v>
      </c>
      <c r="C55" s="516">
        <v>21.3</v>
      </c>
      <c r="D55" s="516">
        <v>19.5</v>
      </c>
      <c r="E55" s="1259"/>
      <c r="F55" s="1260"/>
      <c r="G55" s="30"/>
      <c r="H55" s="33"/>
    </row>
    <row r="56" spans="1:8" ht="25.2" customHeight="1">
      <c r="A56" s="1256"/>
      <c r="B56" s="517" t="s">
        <v>8</v>
      </c>
      <c r="C56" s="518">
        <v>7.5</v>
      </c>
      <c r="D56" s="518">
        <v>6.9</v>
      </c>
      <c r="E56" s="1261"/>
      <c r="F56" s="1262"/>
      <c r="G56" s="30"/>
      <c r="H56" s="33"/>
    </row>
    <row r="57" spans="1:8" ht="25.2" customHeight="1">
      <c r="A57" s="1257"/>
      <c r="B57" s="519" t="s">
        <v>0</v>
      </c>
      <c r="C57" s="520">
        <v>14.4</v>
      </c>
      <c r="D57" s="520">
        <v>13.2</v>
      </c>
      <c r="E57" s="1263" t="s">
        <v>176</v>
      </c>
      <c r="F57" s="1264"/>
      <c r="G57" s="30"/>
      <c r="H57" s="25"/>
    </row>
    <row r="58" spans="1:8" s="362" customFormat="1" ht="13.95" customHeight="1">
      <c r="E58" s="512"/>
      <c r="F58" s="512"/>
      <c r="G58" s="512"/>
      <c r="H58" s="512"/>
    </row>
    <row r="59" spans="1:8" s="362" customFormat="1" ht="25.2" customHeight="1">
      <c r="A59" s="402" t="s">
        <v>66</v>
      </c>
      <c r="B59" s="1201" t="s">
        <v>175</v>
      </c>
      <c r="C59" s="1201"/>
      <c r="D59" s="1201"/>
      <c r="E59" s="1201"/>
      <c r="F59" s="1201"/>
    </row>
    <row r="60" spans="1:8" s="362" customFormat="1" ht="15.6" customHeight="1">
      <c r="A60" s="402"/>
    </row>
    <row r="61" spans="1:8" s="362" customFormat="1" ht="13.95" customHeight="1">
      <c r="A61" s="405" t="s">
        <v>119</v>
      </c>
    </row>
    <row r="62" spans="1:8" s="362" customFormat="1" ht="13.95" customHeight="1">
      <c r="A62" s="405"/>
    </row>
    <row r="63" spans="1:8" s="362" customFormat="1" ht="13.95" customHeight="1">
      <c r="A63" s="1252" t="s">
        <v>158</v>
      </c>
      <c r="B63" s="1252"/>
      <c r="C63" s="1252"/>
    </row>
    <row r="64" spans="1:8" s="362" customFormat="1" ht="13.95" customHeight="1"/>
    <row r="65" spans="1:3" s="362" customFormat="1" ht="13.95" customHeight="1">
      <c r="A65" s="1075" t="s">
        <v>952</v>
      </c>
      <c r="B65" s="1076"/>
      <c r="C65" s="1075" t="s">
        <v>953</v>
      </c>
    </row>
    <row r="66" spans="1:3" s="362" customFormat="1" ht="13.95" customHeight="1">
      <c r="A66" s="1071" t="s">
        <v>956</v>
      </c>
      <c r="B66" s="1062"/>
      <c r="C66" s="1072" t="s">
        <v>962</v>
      </c>
    </row>
    <row r="67" spans="1:3" ht="13.95" customHeight="1">
      <c r="A67" s="1071" t="s">
        <v>955</v>
      </c>
      <c r="B67" s="1062"/>
      <c r="C67" s="1062"/>
    </row>
    <row r="68" spans="1:3" ht="13.95" customHeight="1">
      <c r="A68" s="1073" t="s">
        <v>954</v>
      </c>
      <c r="B68" s="1062"/>
      <c r="C68" s="1062"/>
    </row>
    <row r="69" spans="1:3" ht="13.95" customHeight="1">
      <c r="A69" s="1073" t="s">
        <v>957</v>
      </c>
      <c r="B69" s="1062"/>
      <c r="C69" s="1062"/>
    </row>
    <row r="70" spans="1:3" ht="13.95" customHeight="1">
      <c r="A70" s="1073" t="s">
        <v>958</v>
      </c>
      <c r="B70" s="1062"/>
      <c r="C70" s="1062"/>
    </row>
    <row r="71" spans="1:3" ht="13.95" customHeight="1">
      <c r="A71" s="1074" t="s">
        <v>959</v>
      </c>
      <c r="B71" s="1062"/>
      <c r="C71" s="1062"/>
    </row>
    <row r="72" spans="1:3" ht="13.95" customHeight="1">
      <c r="A72" s="1074" t="s">
        <v>960</v>
      </c>
      <c r="B72" s="1062"/>
      <c r="C72" s="1062"/>
    </row>
    <row r="73" spans="1:3" ht="13.95" customHeight="1">
      <c r="A73" s="1074" t="s">
        <v>961</v>
      </c>
      <c r="B73" s="1062"/>
      <c r="C73" s="1062"/>
    </row>
    <row r="74" spans="1:3" ht="13.95" customHeight="1"/>
    <row r="75" spans="1:3" ht="13.95" customHeight="1"/>
    <row r="76" spans="1:3" ht="13.95" customHeight="1"/>
    <row r="77" spans="1:3" ht="13.95" customHeight="1"/>
    <row r="78" spans="1:3" ht="13.95" customHeight="1"/>
    <row r="79" spans="1:3" ht="13.95" customHeight="1"/>
    <row r="80" spans="1:3"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sheetData>
  <mergeCells count="34">
    <mergeCell ref="E35:F35"/>
    <mergeCell ref="E30:F30"/>
    <mergeCell ref="A33:A34"/>
    <mergeCell ref="A35:A37"/>
    <mergeCell ref="E37:F37"/>
    <mergeCell ref="C5:G5"/>
    <mergeCell ref="A6:B6"/>
    <mergeCell ref="A14:B14"/>
    <mergeCell ref="A29:B29"/>
    <mergeCell ref="A8:B8"/>
    <mergeCell ref="A10:B10"/>
    <mergeCell ref="A12:B12"/>
    <mergeCell ref="A13:B13"/>
    <mergeCell ref="E29:F29"/>
    <mergeCell ref="C28:F28"/>
    <mergeCell ref="A23:C23"/>
    <mergeCell ref="A16:G17"/>
    <mergeCell ref="A11:B11"/>
    <mergeCell ref="A1:G1"/>
    <mergeCell ref="B59:F59"/>
    <mergeCell ref="A38:B38"/>
    <mergeCell ref="A47:C47"/>
    <mergeCell ref="A63:C63"/>
    <mergeCell ref="A7:B7"/>
    <mergeCell ref="C52:F52"/>
    <mergeCell ref="A30:A32"/>
    <mergeCell ref="A54:B54"/>
    <mergeCell ref="A55:A57"/>
    <mergeCell ref="A53:B53"/>
    <mergeCell ref="E53:F53"/>
    <mergeCell ref="E54:F54"/>
    <mergeCell ref="E55:F55"/>
    <mergeCell ref="E56:F56"/>
    <mergeCell ref="E57:F57"/>
  </mergeCells>
  <hyperlinks>
    <hyperlink ref="A61" r:id="rId1" xr:uid="{00000000-0004-0000-0F00-000000000000}"/>
    <hyperlink ref="A45" r:id="rId2" xr:uid="{00000000-0004-0000-0F00-000001000000}"/>
    <hyperlink ref="A20" r:id="rId3" xr:uid="{00000000-0004-0000-0F00-000002000000}"/>
    <hyperlink ref="A44" r:id="rId4" xr:uid="{00000000-0004-0000-0F00-000003000000}"/>
    <hyperlink ref="A21" r:id="rId5" xr:uid="{00000000-0004-0000-0F00-000004000000}"/>
    <hyperlink ref="H3" location="Contents!A1" display="back to contents" xr:uid="{00000000-0004-0000-0F00-000005000000}"/>
    <hyperlink ref="G26" location="Contents!A1" display="back to contents" xr:uid="{00000000-0004-0000-0F00-000006000000}"/>
    <hyperlink ref="G50" location="Contents!A1" display="back to contents" xr:uid="{00000000-0004-0000-0F00-000007000000}"/>
    <hyperlink ref="A66" location="'16. Health-children, problems '!A1" display="16. Health-children, problems" xr:uid="{00000000-0004-0000-0F00-000008000000}"/>
    <hyperlink ref="A67" location="'17. Health-all people, adults'!A1" display="17. Health-all people, adults" xr:uid="{00000000-0004-0000-0F00-000009000000}"/>
    <hyperlink ref="A68" location="'19. Health-Scottish BoD'!A1" display="19. Health-Scottish Burden of Disease Study" xr:uid="{00000000-0004-0000-0F00-00000A000000}"/>
    <hyperlink ref="A69" location="'20. Lifestyle-diet+weight'!A1" display="20. Lifestyle-diet+weight" xr:uid="{00000000-0004-0000-0F00-00000B000000}"/>
    <hyperlink ref="A70" location="'21. Lifestyle-physical activity'!A1" display="21. Lifestyle-physical activity" xr:uid="{00000000-0004-0000-0F00-00000C000000}"/>
    <hyperlink ref="A71" location="'22. Lifestyle-alcohol'!A1" display="22. Lifestyle-alcohol" xr:uid="{00000000-0004-0000-0F00-00000D000000}"/>
    <hyperlink ref="A72" location="'23. Lifestyle-drugs'!A1" display="23. Lifestyle-drugs" xr:uid="{00000000-0004-0000-0F00-00000E000000}"/>
    <hyperlink ref="A73" location="'24. Lifestyle-smoking'!A1" display="'24. Lifestyle-smoking'!A1" xr:uid="{00000000-0004-0000-0F00-00000F000000}"/>
    <hyperlink ref="C66" r:id="rId6" xr:uid="{00000000-0004-0000-0F00-000010000000}"/>
  </hyperlinks>
  <pageMargins left="0.70866141732283472" right="0.70866141732283472" top="0.74803149606299213" bottom="0.74803149606299213" header="0.31496062992125984" footer="0.31496062992125984"/>
  <pageSetup paperSize="9" scale="54" orientation="landscape"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T106"/>
  <sheetViews>
    <sheetView showGridLines="0" topLeftCell="A28" zoomScaleNormal="100" workbookViewId="0">
      <selection activeCell="A31" sqref="A31:C31"/>
    </sheetView>
  </sheetViews>
  <sheetFormatPr defaultRowHeight="24.9" customHeight="1"/>
  <cols>
    <col min="1" max="1" width="34.88671875" customWidth="1"/>
    <col min="2" max="5" width="15.33203125" customWidth="1"/>
    <col min="6" max="6" width="16.6640625" customWidth="1"/>
    <col min="7" max="7" width="15.33203125" customWidth="1"/>
    <col min="8" max="8" width="36.88671875" customWidth="1"/>
    <col min="12" max="17" width="13.5546875" customWidth="1"/>
  </cols>
  <sheetData>
    <row r="1" spans="1:17" ht="25.2" customHeight="1">
      <c r="A1" s="170" t="s">
        <v>506</v>
      </c>
      <c r="B1" s="20"/>
      <c r="C1" s="7"/>
      <c r="D1" s="7"/>
      <c r="E1" s="9"/>
      <c r="H1" s="240"/>
      <c r="I1" s="240" t="s">
        <v>714</v>
      </c>
      <c r="J1" s="240"/>
      <c r="K1" s="902"/>
      <c r="L1" s="902"/>
      <c r="M1" s="902"/>
      <c r="N1" s="902"/>
      <c r="O1" s="902"/>
      <c r="P1" s="902"/>
      <c r="Q1" s="902"/>
    </row>
    <row r="2" spans="1:17" ht="13.95" customHeight="1">
      <c r="A2" s="19"/>
      <c r="B2" s="20"/>
      <c r="C2" s="7"/>
      <c r="D2" s="7"/>
      <c r="E2" s="9"/>
      <c r="J2" s="913"/>
      <c r="K2" s="902"/>
      <c r="L2" s="902"/>
      <c r="M2" s="902"/>
      <c r="N2" s="902"/>
      <c r="O2" s="902"/>
      <c r="P2" s="902"/>
      <c r="Q2" s="902"/>
    </row>
    <row r="3" spans="1:17" ht="25.2" customHeight="1">
      <c r="A3" s="106"/>
      <c r="B3" s="106"/>
      <c r="C3" s="1139" t="s">
        <v>427</v>
      </c>
      <c r="D3" s="1254"/>
      <c r="E3" s="1254"/>
      <c r="F3" s="1254"/>
      <c r="G3" s="1140"/>
      <c r="H3" s="106"/>
      <c r="J3" s="914"/>
      <c r="K3" s="18"/>
      <c r="L3" s="18"/>
      <c r="M3" s="18"/>
      <c r="N3" s="18"/>
      <c r="O3" s="18"/>
      <c r="P3" s="18"/>
      <c r="Q3" s="18"/>
    </row>
    <row r="4" spans="1:17" ht="31.2">
      <c r="A4" s="1169" t="s">
        <v>34</v>
      </c>
      <c r="B4" s="1211"/>
      <c r="C4" s="341" t="s">
        <v>4</v>
      </c>
      <c r="D4" s="341" t="s">
        <v>5</v>
      </c>
      <c r="E4" s="341" t="s">
        <v>6</v>
      </c>
      <c r="F4" s="339" t="s">
        <v>346</v>
      </c>
      <c r="G4" s="340" t="s">
        <v>26</v>
      </c>
      <c r="H4" s="521" t="s">
        <v>69</v>
      </c>
      <c r="J4" s="920"/>
      <c r="K4" s="52"/>
      <c r="L4" s="297"/>
      <c r="M4" s="298"/>
      <c r="N4" s="298"/>
      <c r="O4" s="298"/>
      <c r="P4" s="298"/>
      <c r="Q4" s="298"/>
    </row>
    <row r="5" spans="1:17" ht="25.2" customHeight="1">
      <c r="A5" s="1241" t="s">
        <v>929</v>
      </c>
      <c r="B5" s="1241"/>
      <c r="C5" s="153">
        <v>0.86209999999999998</v>
      </c>
      <c r="D5" s="153">
        <v>0.86429999999999996</v>
      </c>
      <c r="E5" s="153">
        <v>0.85729999999999995</v>
      </c>
      <c r="F5" s="153">
        <v>0.86080000000000001</v>
      </c>
      <c r="G5" s="153">
        <v>0.8407</v>
      </c>
      <c r="H5" s="526"/>
      <c r="I5" s="40"/>
      <c r="J5" s="295"/>
      <c r="K5" s="18"/>
      <c r="L5" s="299"/>
      <c r="M5" s="300"/>
      <c r="N5" s="300"/>
      <c r="O5" s="18"/>
      <c r="P5" s="301"/>
      <c r="Q5" s="301"/>
    </row>
    <row r="6" spans="1:17" ht="60" customHeight="1">
      <c r="A6" s="1278" t="s">
        <v>507</v>
      </c>
      <c r="B6" s="1279"/>
      <c r="C6" s="522"/>
      <c r="D6" s="522"/>
      <c r="E6" s="522"/>
      <c r="F6" s="153">
        <v>0.85</v>
      </c>
      <c r="G6" s="153">
        <v>0.745</v>
      </c>
      <c r="H6" s="526"/>
      <c r="I6" s="290"/>
      <c r="J6" s="295"/>
      <c r="K6" s="18"/>
      <c r="L6" s="299"/>
      <c r="M6" s="300"/>
      <c r="N6" s="300"/>
      <c r="O6" s="18"/>
      <c r="P6" s="301"/>
      <c r="Q6" s="301"/>
    </row>
    <row r="7" spans="1:17" ht="25.2" customHeight="1">
      <c r="A7" s="1278" t="s">
        <v>930</v>
      </c>
      <c r="B7" s="1279"/>
      <c r="C7" s="153">
        <v>0.73719999999999997</v>
      </c>
      <c r="D7" s="153">
        <v>0.74839999999999995</v>
      </c>
      <c r="E7" s="153">
        <v>0.751</v>
      </c>
      <c r="F7" s="153">
        <v>0.74580000000000002</v>
      </c>
      <c r="G7" s="153">
        <v>0.76580000000000004</v>
      </c>
      <c r="H7" s="526"/>
      <c r="I7" s="40"/>
      <c r="J7" s="296"/>
      <c r="K7" s="18"/>
      <c r="L7" s="299"/>
      <c r="M7" s="300"/>
      <c r="N7" s="300"/>
      <c r="O7" s="18"/>
      <c r="P7" s="301"/>
      <c r="Q7" s="301"/>
    </row>
    <row r="8" spans="1:17" ht="49.95" customHeight="1">
      <c r="A8" s="1278" t="s">
        <v>508</v>
      </c>
      <c r="B8" s="1279"/>
      <c r="C8" s="522"/>
      <c r="D8" s="522"/>
      <c r="E8" s="522"/>
      <c r="F8" s="153">
        <v>0.77700000000000002</v>
      </c>
      <c r="G8" s="153">
        <v>0.79600000000000004</v>
      </c>
      <c r="H8" s="525" t="s">
        <v>513</v>
      </c>
      <c r="I8" s="304"/>
      <c r="J8" s="296"/>
      <c r="K8" s="18"/>
      <c r="L8" s="299"/>
      <c r="M8" s="300"/>
      <c r="N8" s="300"/>
      <c r="O8" s="18"/>
      <c r="P8" s="301"/>
      <c r="Q8" s="301"/>
    </row>
    <row r="9" spans="1:17" ht="70.2" customHeight="1">
      <c r="A9" s="1241" t="s">
        <v>509</v>
      </c>
      <c r="B9" s="1241"/>
      <c r="C9" s="153">
        <v>0.57979999999999998</v>
      </c>
      <c r="D9" s="153">
        <v>0.63649999999999995</v>
      </c>
      <c r="E9" s="153">
        <v>0.60540000000000005</v>
      </c>
      <c r="F9" s="153">
        <v>0.60619999999999996</v>
      </c>
      <c r="G9" s="153">
        <v>0.71550000000000002</v>
      </c>
      <c r="H9" s="525" t="s">
        <v>514</v>
      </c>
      <c r="I9" s="40"/>
      <c r="J9" s="18"/>
      <c r="K9" s="18"/>
      <c r="L9" s="18"/>
      <c r="M9" s="18"/>
      <c r="N9" s="18"/>
      <c r="O9" s="18"/>
      <c r="P9" s="18"/>
      <c r="Q9" s="18"/>
    </row>
    <row r="10" spans="1:17" ht="40.200000000000003" customHeight="1">
      <c r="A10" s="1241" t="s">
        <v>510</v>
      </c>
      <c r="B10" s="1241"/>
      <c r="C10" s="153">
        <v>0.63170000000000004</v>
      </c>
      <c r="D10" s="153">
        <v>0.68</v>
      </c>
      <c r="E10" s="153">
        <v>0.66200000000000003</v>
      </c>
      <c r="F10" s="153">
        <v>0.65769999999999995</v>
      </c>
      <c r="G10" s="153">
        <v>0.72909999999999997</v>
      </c>
      <c r="H10" s="526"/>
      <c r="I10" s="39"/>
      <c r="J10" s="302"/>
      <c r="K10" s="18"/>
      <c r="L10" s="18"/>
      <c r="M10" s="18"/>
      <c r="N10" s="18"/>
      <c r="O10" s="18"/>
      <c r="P10" s="18"/>
      <c r="Q10" s="18"/>
    </row>
    <row r="11" spans="1:17" ht="40.200000000000003" customHeight="1">
      <c r="A11" s="1278" t="s">
        <v>511</v>
      </c>
      <c r="B11" s="1279"/>
      <c r="C11" s="522"/>
      <c r="D11" s="522"/>
      <c r="E11" s="522"/>
      <c r="F11" s="523">
        <v>4.1100000000000003</v>
      </c>
      <c r="G11" s="523">
        <v>3.94</v>
      </c>
      <c r="H11" s="525" t="s">
        <v>426</v>
      </c>
      <c r="I11" s="39"/>
      <c r="J11" s="302"/>
      <c r="K11" s="18"/>
      <c r="L11" s="18"/>
      <c r="M11" s="18"/>
      <c r="N11" s="18"/>
      <c r="O11" s="18"/>
      <c r="P11" s="18"/>
      <c r="Q11" s="18"/>
    </row>
    <row r="12" spans="1:17" ht="49.95" customHeight="1">
      <c r="A12" s="1278" t="s">
        <v>1098</v>
      </c>
      <c r="B12" s="1279"/>
      <c r="C12" s="819">
        <v>0.58899999999999997</v>
      </c>
      <c r="D12" s="819">
        <v>0.57599999999999996</v>
      </c>
      <c r="E12" s="819">
        <v>0.61</v>
      </c>
      <c r="F12" s="819">
        <v>0.59399999999999997</v>
      </c>
      <c r="G12" s="1097"/>
      <c r="H12" s="1093" t="s">
        <v>1099</v>
      </c>
      <c r="J12" s="293"/>
      <c r="L12" s="294"/>
      <c r="M12" s="4"/>
      <c r="N12" s="4"/>
      <c r="P12" s="98"/>
      <c r="Q12" s="98"/>
    </row>
    <row r="13" spans="1:17" ht="13.95" customHeight="1">
      <c r="A13" s="23"/>
      <c r="B13" s="23"/>
      <c r="C13" s="129"/>
      <c r="D13" s="129"/>
      <c r="E13" s="129"/>
      <c r="F13" s="129"/>
      <c r="G13" s="129"/>
      <c r="H13" s="99"/>
      <c r="J13" s="293"/>
      <c r="L13" s="294"/>
      <c r="M13" s="4"/>
      <c r="N13" s="4"/>
      <c r="P13" s="98"/>
      <c r="Q13" s="98"/>
    </row>
    <row r="14" spans="1:17" ht="13.95" customHeight="1">
      <c r="A14" s="402" t="s">
        <v>350</v>
      </c>
      <c r="B14" s="402" t="s">
        <v>846</v>
      </c>
      <c r="C14" s="129"/>
      <c r="D14" s="129"/>
      <c r="E14" s="129"/>
      <c r="F14" s="129"/>
      <c r="G14" s="129"/>
      <c r="H14" s="99"/>
      <c r="J14" s="293"/>
      <c r="L14" s="294"/>
      <c r="M14" s="4"/>
      <c r="N14" s="4"/>
      <c r="P14" s="98"/>
      <c r="Q14" s="98"/>
    </row>
    <row r="15" spans="1:17" ht="13.95" customHeight="1">
      <c r="A15" s="982"/>
      <c r="B15" s="982"/>
      <c r="C15" s="129"/>
      <c r="D15" s="129"/>
      <c r="E15" s="129"/>
      <c r="F15" s="129"/>
      <c r="G15" s="129"/>
      <c r="H15" s="99"/>
      <c r="J15" s="293"/>
      <c r="L15" s="294"/>
      <c r="M15" s="4"/>
      <c r="N15" s="4"/>
      <c r="P15" s="98"/>
      <c r="Q15" s="98"/>
    </row>
    <row r="16" spans="1:17" ht="14.1" customHeight="1">
      <c r="A16" s="402" t="s">
        <v>66</v>
      </c>
      <c r="B16" s="541"/>
      <c r="C16" s="464"/>
      <c r="D16" s="11"/>
      <c r="E16" s="11"/>
      <c r="F16" s="11"/>
      <c r="G16" s="1058"/>
      <c r="J16" s="293"/>
      <c r="L16" s="294"/>
      <c r="M16" s="4"/>
      <c r="N16" s="4"/>
      <c r="P16" s="98"/>
      <c r="Q16" s="98"/>
    </row>
    <row r="17" spans="1:17" ht="14.1" customHeight="1">
      <c r="A17" s="402" t="s">
        <v>324</v>
      </c>
      <c r="B17" s="542"/>
      <c r="C17" s="462"/>
      <c r="D17" s="11"/>
      <c r="E17" s="11"/>
      <c r="F17" s="11"/>
      <c r="G17" s="1059"/>
      <c r="J17" s="293"/>
      <c r="L17" s="294"/>
      <c r="M17" s="4"/>
      <c r="N17" s="4"/>
      <c r="P17" s="98"/>
      <c r="Q17" s="98"/>
    </row>
    <row r="18" spans="1:17" ht="14.1" customHeight="1">
      <c r="A18" s="362" t="s">
        <v>1084</v>
      </c>
      <c r="B18" s="1098"/>
      <c r="C18" s="464"/>
      <c r="D18" s="11"/>
      <c r="E18" s="11"/>
      <c r="F18" s="11"/>
      <c r="G18" s="11"/>
      <c r="J18" s="293"/>
      <c r="L18" s="294"/>
      <c r="M18" s="4"/>
      <c r="N18" s="4"/>
      <c r="P18" s="98"/>
      <c r="Q18" s="98"/>
    </row>
    <row r="19" spans="1:17" ht="14.1" customHeight="1">
      <c r="A19" s="402" t="s">
        <v>117</v>
      </c>
      <c r="B19" s="542"/>
      <c r="C19" s="462"/>
      <c r="D19" s="11"/>
      <c r="E19" s="11"/>
      <c r="F19" s="11"/>
      <c r="G19" s="11"/>
      <c r="J19" s="293"/>
      <c r="L19" s="294"/>
      <c r="M19" s="4"/>
      <c r="N19" s="4"/>
      <c r="P19" s="98"/>
      <c r="Q19" s="98"/>
    </row>
    <row r="20" spans="1:17" ht="14.1" customHeight="1">
      <c r="A20" s="402" t="s">
        <v>392</v>
      </c>
      <c r="B20" s="542"/>
      <c r="C20" s="462"/>
      <c r="D20" s="11"/>
      <c r="E20" s="11"/>
      <c r="F20" s="11"/>
      <c r="G20" s="11"/>
      <c r="J20" s="293"/>
      <c r="L20" s="294"/>
      <c r="M20" s="4"/>
      <c r="N20" s="4"/>
      <c r="P20" s="98"/>
      <c r="Q20" s="98"/>
    </row>
    <row r="21" spans="1:17" ht="14.1" customHeight="1">
      <c r="A21" s="402" t="s">
        <v>401</v>
      </c>
      <c r="B21" s="542"/>
      <c r="C21" s="462"/>
      <c r="D21" s="11"/>
      <c r="E21" s="11"/>
      <c r="F21" s="11"/>
      <c r="G21" s="11"/>
      <c r="J21" s="293"/>
      <c r="L21" s="294"/>
      <c r="M21" s="4"/>
      <c r="N21" s="4"/>
      <c r="P21" s="98"/>
      <c r="Q21" s="98"/>
    </row>
    <row r="22" spans="1:17" ht="14.1" customHeight="1">
      <c r="A22" s="402" t="s">
        <v>512</v>
      </c>
      <c r="B22" s="542"/>
      <c r="C22" s="462"/>
      <c r="D22" s="11"/>
      <c r="E22" s="11"/>
      <c r="F22" s="11"/>
      <c r="G22" s="11"/>
      <c r="J22" s="293"/>
      <c r="L22" s="294"/>
      <c r="M22" s="4"/>
      <c r="N22" s="4"/>
      <c r="P22" s="98"/>
      <c r="Q22" s="98"/>
    </row>
    <row r="23" spans="1:17" ht="14.1" customHeight="1">
      <c r="A23" s="439"/>
      <c r="B23" s="542"/>
      <c r="C23" s="462"/>
      <c r="D23" s="11"/>
      <c r="E23" s="11"/>
      <c r="F23" s="11"/>
      <c r="G23" s="11"/>
      <c r="J23" s="293"/>
      <c r="L23" s="294"/>
      <c r="M23" s="4"/>
      <c r="N23" s="4"/>
      <c r="P23" s="98"/>
      <c r="Q23" s="98"/>
    </row>
    <row r="24" spans="1:17" ht="14.1" customHeight="1">
      <c r="A24" s="361" t="s">
        <v>119</v>
      </c>
      <c r="B24" s="542"/>
      <c r="C24" s="462"/>
      <c r="D24" s="22"/>
      <c r="E24" s="11"/>
      <c r="F24" s="11"/>
      <c r="G24" s="11"/>
      <c r="J24" s="293"/>
      <c r="L24" s="294"/>
      <c r="M24" s="4"/>
      <c r="N24" s="4"/>
      <c r="P24" s="98"/>
      <c r="Q24" s="98"/>
    </row>
    <row r="25" spans="1:17" ht="14.1" customHeight="1">
      <c r="A25" s="361" t="s">
        <v>1120</v>
      </c>
      <c r="B25" s="458"/>
      <c r="C25" s="458"/>
      <c r="D25" s="22"/>
      <c r="J25" s="293"/>
      <c r="L25" s="294"/>
      <c r="M25" s="4"/>
      <c r="N25" s="4"/>
      <c r="P25" s="98"/>
      <c r="Q25" s="98"/>
    </row>
    <row r="26" spans="1:17" ht="14.1" customHeight="1">
      <c r="A26" s="361" t="s">
        <v>40</v>
      </c>
      <c r="B26" s="458"/>
      <c r="C26" s="458"/>
      <c r="D26" s="22"/>
      <c r="J26" s="293"/>
      <c r="L26" s="294"/>
      <c r="M26" s="4"/>
      <c r="N26" s="4"/>
      <c r="P26" s="98"/>
      <c r="Q26" s="98"/>
    </row>
    <row r="27" spans="1:17" ht="14.1" customHeight="1">
      <c r="A27" s="405" t="s">
        <v>393</v>
      </c>
      <c r="B27" s="458"/>
      <c r="C27" s="458"/>
      <c r="D27" s="10"/>
      <c r="J27" s="295"/>
      <c r="L27" s="294"/>
      <c r="M27" s="4"/>
      <c r="N27" s="4"/>
      <c r="P27" s="98"/>
      <c r="Q27" s="98"/>
    </row>
    <row r="28" spans="1:17" ht="14.1" customHeight="1">
      <c r="A28" s="405" t="s">
        <v>400</v>
      </c>
      <c r="B28" s="458"/>
      <c r="C28" s="458"/>
      <c r="D28" s="46"/>
      <c r="J28" s="296"/>
      <c r="L28" s="294"/>
      <c r="M28" s="4"/>
      <c r="N28" s="4"/>
      <c r="P28" s="98"/>
      <c r="Q28" s="98"/>
    </row>
    <row r="29" spans="1:17" ht="14.1" customHeight="1">
      <c r="A29" s="405" t="s">
        <v>428</v>
      </c>
      <c r="B29" s="458"/>
      <c r="C29" s="458"/>
      <c r="D29" s="46"/>
      <c r="J29" s="296"/>
      <c r="L29" s="294"/>
      <c r="M29" s="4"/>
      <c r="N29" s="4"/>
      <c r="P29" s="98"/>
      <c r="Q29" s="98"/>
    </row>
    <row r="30" spans="1:17" ht="14.1" customHeight="1">
      <c r="A30" s="405"/>
      <c r="B30" s="458"/>
      <c r="C30" s="458"/>
      <c r="D30" s="46"/>
      <c r="J30" s="296"/>
      <c r="L30" s="294"/>
      <c r="M30" s="4"/>
      <c r="N30" s="4"/>
      <c r="P30" s="98"/>
      <c r="Q30" s="98"/>
    </row>
    <row r="31" spans="1:17" ht="14.1" customHeight="1">
      <c r="A31" s="1246" t="s">
        <v>1131</v>
      </c>
      <c r="B31" s="1246"/>
      <c r="C31" s="1246"/>
      <c r="J31" s="296"/>
      <c r="L31" s="294"/>
      <c r="M31" s="4"/>
      <c r="N31" s="4"/>
      <c r="P31" s="98"/>
      <c r="Q31" s="98"/>
    </row>
    <row r="32" spans="1:17" ht="14.1" customHeight="1">
      <c r="A32" s="543"/>
      <c r="B32" s="543"/>
      <c r="C32" s="543"/>
      <c r="J32" s="296"/>
      <c r="L32" s="294"/>
      <c r="M32" s="4"/>
      <c r="N32" s="4"/>
      <c r="P32" s="98"/>
      <c r="Q32" s="98"/>
    </row>
    <row r="33" spans="1:20" ht="13.95" customHeight="1">
      <c r="A33" s="1075" t="s">
        <v>952</v>
      </c>
      <c r="B33" s="1076"/>
      <c r="C33" s="1075" t="s">
        <v>953</v>
      </c>
      <c r="D33" s="359"/>
      <c r="E33" s="359"/>
      <c r="F33" s="359"/>
      <c r="G33" s="359"/>
    </row>
    <row r="34" spans="1:20" ht="13.95" customHeight="1">
      <c r="A34" s="1071" t="s">
        <v>956</v>
      </c>
      <c r="B34" s="1062"/>
      <c r="C34" s="1072" t="s">
        <v>962</v>
      </c>
      <c r="D34" s="359"/>
      <c r="E34" s="359"/>
      <c r="F34" s="359"/>
      <c r="G34" s="359"/>
    </row>
    <row r="35" spans="1:20" ht="13.95" customHeight="1">
      <c r="A35" s="1071" t="s">
        <v>955</v>
      </c>
      <c r="B35" s="1062"/>
      <c r="C35" s="1062"/>
      <c r="D35" s="359"/>
      <c r="E35" s="359"/>
      <c r="F35" s="359"/>
      <c r="G35" s="359"/>
    </row>
    <row r="36" spans="1:20" ht="13.95" customHeight="1">
      <c r="A36" s="1073" t="s">
        <v>954</v>
      </c>
      <c r="B36" s="1062"/>
      <c r="C36" s="1062"/>
      <c r="D36" s="359"/>
      <c r="E36" s="359"/>
      <c r="F36" s="359"/>
      <c r="G36" s="359"/>
    </row>
    <row r="37" spans="1:20" ht="13.95" customHeight="1">
      <c r="A37" s="1073" t="s">
        <v>957</v>
      </c>
      <c r="B37" s="1062"/>
      <c r="C37" s="1062"/>
      <c r="D37" s="359"/>
      <c r="E37" s="359"/>
      <c r="F37" s="359"/>
      <c r="G37" s="359"/>
    </row>
    <row r="38" spans="1:20" ht="13.95" customHeight="1">
      <c r="A38" s="1073" t="s">
        <v>958</v>
      </c>
      <c r="B38" s="1062"/>
      <c r="C38" s="1062"/>
    </row>
    <row r="39" spans="1:20" ht="13.95" customHeight="1">
      <c r="A39" s="1074" t="s">
        <v>959</v>
      </c>
      <c r="B39" s="1062"/>
      <c r="C39" s="1062"/>
    </row>
    <row r="40" spans="1:20" ht="13.95" customHeight="1">
      <c r="A40" s="1074" t="s">
        <v>960</v>
      </c>
      <c r="B40" s="1062"/>
      <c r="C40" s="1062"/>
    </row>
    <row r="41" spans="1:20" ht="13.95" customHeight="1">
      <c r="A41" s="1074" t="s">
        <v>961</v>
      </c>
      <c r="B41" s="1062"/>
      <c r="C41" s="1062"/>
    </row>
    <row r="42" spans="1:20" ht="13.95" customHeight="1">
      <c r="A42" s="1074" t="s">
        <v>963</v>
      </c>
      <c r="J42" s="296"/>
      <c r="L42" s="294"/>
      <c r="M42" s="4"/>
      <c r="N42" s="4"/>
      <c r="P42" s="98"/>
      <c r="Q42" s="98"/>
    </row>
    <row r="43" spans="1:20" s="359" customFormat="1" ht="13.95" customHeight="1">
      <c r="A43" s="1077" t="s">
        <v>965</v>
      </c>
      <c r="J43" s="1078"/>
      <c r="L43" s="1079"/>
      <c r="M43" s="1080"/>
      <c r="N43" s="1080"/>
      <c r="P43" s="1081"/>
      <c r="Q43" s="1081"/>
    </row>
    <row r="44" spans="1:20" ht="24.9" customHeight="1">
      <c r="A44" s="18"/>
      <c r="B44" s="18"/>
      <c r="C44" s="18"/>
      <c r="D44" s="18"/>
      <c r="E44" s="18"/>
      <c r="F44" s="18"/>
      <c r="G44" s="18"/>
      <c r="H44" s="18"/>
      <c r="I44" s="18"/>
      <c r="J44" s="296"/>
      <c r="K44" s="18"/>
      <c r="L44" s="299"/>
      <c r="M44" s="300"/>
      <c r="N44" s="300"/>
      <c r="O44" s="18"/>
      <c r="P44" s="301"/>
      <c r="Q44" s="301"/>
      <c r="R44" s="18"/>
      <c r="S44" s="18"/>
      <c r="T44" s="18"/>
    </row>
    <row r="45" spans="1:20" ht="24.9" customHeight="1">
      <c r="A45" s="18"/>
      <c r="B45" s="18"/>
      <c r="C45" s="18"/>
      <c r="D45" s="18"/>
      <c r="E45" s="18"/>
      <c r="F45" s="18"/>
      <c r="G45" s="18"/>
      <c r="H45" s="18"/>
      <c r="I45" s="18"/>
      <c r="J45" s="296"/>
      <c r="K45" s="18"/>
      <c r="L45" s="299"/>
      <c r="M45" s="300"/>
      <c r="N45" s="300"/>
      <c r="O45" s="18"/>
      <c r="P45" s="301"/>
      <c r="Q45" s="301"/>
      <c r="R45" s="18"/>
      <c r="S45" s="18"/>
      <c r="T45" s="18"/>
    </row>
    <row r="46" spans="1:20" ht="24.9" customHeight="1">
      <c r="A46" s="25"/>
      <c r="B46" s="25"/>
      <c r="C46" s="25"/>
      <c r="D46" s="25"/>
      <c r="E46" s="25"/>
      <c r="F46" s="25"/>
      <c r="G46" s="25"/>
      <c r="H46" s="25"/>
      <c r="I46" s="25"/>
      <c r="J46" s="296"/>
      <c r="K46" s="18"/>
      <c r="L46" s="299"/>
      <c r="M46" s="300"/>
      <c r="N46" s="300"/>
      <c r="O46" s="18"/>
      <c r="P46" s="301"/>
      <c r="Q46" s="301"/>
      <c r="R46" s="18"/>
      <c r="S46" s="18"/>
      <c r="T46" s="18"/>
    </row>
    <row r="47" spans="1:20" ht="24.9" customHeight="1">
      <c r="A47" s="25"/>
      <c r="B47" s="25"/>
      <c r="C47" s="25"/>
      <c r="D47" s="25"/>
      <c r="E47" s="25"/>
      <c r="F47" s="25"/>
      <c r="G47" s="25"/>
      <c r="H47" s="25"/>
      <c r="I47" s="25"/>
      <c r="J47" s="296"/>
      <c r="K47" s="18"/>
      <c r="L47" s="299"/>
      <c r="M47" s="300"/>
      <c r="N47" s="300"/>
      <c r="O47" s="18"/>
      <c r="P47" s="301"/>
      <c r="Q47" s="301"/>
      <c r="R47" s="18"/>
      <c r="S47" s="18"/>
      <c r="T47" s="18"/>
    </row>
    <row r="48" spans="1:20" ht="24.9" customHeight="1">
      <c r="A48" s="528"/>
      <c r="B48" s="25"/>
      <c r="C48" s="25"/>
      <c r="D48" s="25"/>
      <c r="E48" s="25"/>
      <c r="F48" s="25"/>
      <c r="G48" s="25"/>
      <c r="H48" s="25"/>
      <c r="I48" s="25"/>
      <c r="J48" s="296"/>
      <c r="K48" s="18"/>
      <c r="L48" s="299"/>
      <c r="M48" s="300"/>
      <c r="N48" s="300"/>
      <c r="O48" s="18"/>
      <c r="P48" s="301"/>
      <c r="Q48" s="301"/>
      <c r="R48" s="18"/>
      <c r="S48" s="18"/>
      <c r="T48" s="18"/>
    </row>
    <row r="49" spans="1:20" ht="24.9" customHeight="1">
      <c r="A49" s="25"/>
      <c r="B49" s="25"/>
      <c r="C49" s="25"/>
      <c r="D49" s="25"/>
      <c r="E49" s="25"/>
      <c r="F49" s="25"/>
      <c r="G49" s="25"/>
      <c r="H49" s="25"/>
      <c r="I49" s="25"/>
      <c r="J49" s="296"/>
      <c r="K49" s="18"/>
      <c r="L49" s="299"/>
      <c r="M49" s="300"/>
      <c r="N49" s="300"/>
      <c r="O49" s="18"/>
      <c r="P49" s="301"/>
      <c r="Q49" s="301"/>
      <c r="R49" s="18"/>
      <c r="S49" s="18"/>
      <c r="T49" s="18"/>
    </row>
    <row r="50" spans="1:20" ht="24.9" customHeight="1">
      <c r="A50" s="25"/>
      <c r="B50" s="25"/>
      <c r="C50" s="35"/>
      <c r="D50" s="35"/>
      <c r="E50" s="35"/>
      <c r="F50" s="35"/>
      <c r="G50" s="35"/>
      <c r="H50" s="25"/>
      <c r="I50" s="25"/>
      <c r="J50" s="296"/>
      <c r="K50" s="18"/>
      <c r="L50" s="299"/>
      <c r="M50" s="300"/>
      <c r="N50" s="300"/>
      <c r="O50" s="18"/>
      <c r="P50" s="301"/>
      <c r="Q50" s="301"/>
      <c r="R50" s="18"/>
      <c r="S50" s="18"/>
      <c r="T50" s="18"/>
    </row>
    <row r="51" spans="1:20" ht="24.9" customHeight="1">
      <c r="A51" s="535"/>
      <c r="B51" s="535"/>
      <c r="C51" s="78"/>
      <c r="D51" s="78"/>
      <c r="E51" s="78"/>
      <c r="F51" s="78"/>
      <c r="G51" s="536"/>
      <c r="H51" s="536"/>
      <c r="I51" s="536"/>
      <c r="J51" s="18"/>
      <c r="K51" s="18"/>
      <c r="L51" s="18"/>
      <c r="M51" s="18"/>
      <c r="N51" s="18"/>
      <c r="O51" s="18"/>
      <c r="P51" s="18"/>
      <c r="Q51" s="18"/>
      <c r="R51" s="18"/>
      <c r="S51" s="18"/>
      <c r="T51" s="18"/>
    </row>
    <row r="52" spans="1:20" ht="24.9" customHeight="1">
      <c r="A52" s="89"/>
      <c r="B52" s="89"/>
      <c r="C52" s="56"/>
      <c r="D52" s="56"/>
      <c r="E52" s="56"/>
      <c r="F52" s="56"/>
      <c r="G52" s="537"/>
      <c r="H52" s="537"/>
      <c r="I52" s="537"/>
      <c r="J52" s="302"/>
      <c r="K52" s="18"/>
      <c r="L52" s="18"/>
      <c r="M52" s="18"/>
      <c r="N52" s="18"/>
      <c r="O52" s="18"/>
      <c r="P52" s="18"/>
      <c r="Q52" s="18"/>
      <c r="R52" s="18"/>
      <c r="S52" s="18"/>
      <c r="T52" s="18"/>
    </row>
    <row r="53" spans="1:20" ht="24.9" customHeight="1">
      <c r="A53" s="89"/>
      <c r="B53" s="529"/>
      <c r="C53" s="88"/>
      <c r="D53" s="88"/>
      <c r="E53" s="88"/>
      <c r="F53" s="88"/>
      <c r="G53" s="538"/>
      <c r="H53" s="538"/>
      <c r="I53" s="538"/>
      <c r="J53" s="18"/>
      <c r="K53" s="18"/>
      <c r="L53" s="18"/>
      <c r="M53" s="18"/>
      <c r="N53" s="18"/>
      <c r="O53" s="18"/>
      <c r="P53" s="18"/>
      <c r="Q53" s="18"/>
      <c r="R53" s="18"/>
      <c r="S53" s="18"/>
      <c r="T53" s="18"/>
    </row>
    <row r="54" spans="1:20" ht="24.9" customHeight="1">
      <c r="A54" s="89"/>
      <c r="B54" s="352"/>
      <c r="C54" s="56"/>
      <c r="D54" s="56"/>
      <c r="E54" s="56"/>
      <c r="F54" s="56"/>
      <c r="G54" s="538"/>
      <c r="H54" s="538"/>
      <c r="I54" s="538"/>
      <c r="J54" s="18"/>
      <c r="K54" s="18"/>
      <c r="L54" s="18"/>
      <c r="M54" s="18"/>
      <c r="N54" s="18"/>
      <c r="O54" s="18"/>
      <c r="P54" s="18"/>
      <c r="Q54" s="18"/>
      <c r="R54" s="18"/>
      <c r="S54" s="18"/>
      <c r="T54" s="18"/>
    </row>
    <row r="55" spans="1:20" ht="24.9" customHeight="1">
      <c r="A55" s="352"/>
      <c r="B55" s="352"/>
      <c r="C55" s="56"/>
      <c r="D55" s="56"/>
      <c r="E55" s="56"/>
      <c r="F55" s="56"/>
      <c r="G55" s="56"/>
      <c r="H55" s="48"/>
      <c r="I55" s="48"/>
      <c r="J55" s="18"/>
      <c r="K55" s="18"/>
      <c r="L55" s="18"/>
      <c r="M55" s="18"/>
      <c r="N55" s="18"/>
      <c r="O55" s="18"/>
      <c r="P55" s="18"/>
      <c r="Q55" s="18"/>
      <c r="R55" s="18"/>
      <c r="S55" s="18"/>
      <c r="T55" s="18"/>
    </row>
    <row r="56" spans="1:20" ht="24.9" customHeight="1">
      <c r="A56" s="530"/>
      <c r="B56" s="25"/>
      <c r="C56" s="25"/>
      <c r="D56" s="25"/>
      <c r="E56" s="25"/>
      <c r="F56" s="25"/>
      <c r="G56" s="25"/>
      <c r="H56" s="25"/>
      <c r="I56" s="25"/>
      <c r="J56" s="18"/>
      <c r="K56" s="18"/>
      <c r="L56" s="18"/>
      <c r="M56" s="18"/>
      <c r="N56" s="18"/>
      <c r="O56" s="18"/>
      <c r="P56" s="18"/>
      <c r="Q56" s="18"/>
      <c r="R56" s="18"/>
      <c r="S56" s="18"/>
      <c r="T56" s="18"/>
    </row>
    <row r="57" spans="1:20" ht="24.9" customHeight="1">
      <c r="A57" s="530"/>
      <c r="B57" s="531"/>
      <c r="C57" s="531"/>
      <c r="D57" s="55"/>
      <c r="E57" s="55"/>
      <c r="F57" s="55"/>
      <c r="G57" s="55"/>
      <c r="H57" s="55"/>
      <c r="I57" s="55"/>
      <c r="J57" s="18"/>
      <c r="K57" s="18"/>
      <c r="L57" s="18"/>
      <c r="M57" s="18"/>
      <c r="N57" s="18"/>
      <c r="O57" s="18"/>
      <c r="P57" s="18"/>
      <c r="Q57" s="18"/>
      <c r="R57" s="18"/>
      <c r="S57" s="18"/>
      <c r="T57" s="18"/>
    </row>
    <row r="58" spans="1:20" ht="24.9" customHeight="1">
      <c r="A58" s="530"/>
      <c r="B58" s="531"/>
      <c r="C58" s="531"/>
      <c r="D58" s="55"/>
      <c r="E58" s="55"/>
      <c r="F58" s="55"/>
      <c r="G58" s="55"/>
      <c r="H58" s="55"/>
      <c r="I58" s="55"/>
      <c r="J58" s="18"/>
      <c r="K58" s="18"/>
      <c r="L58" s="18"/>
      <c r="M58" s="18"/>
      <c r="N58" s="18"/>
      <c r="O58" s="18"/>
      <c r="P58" s="18"/>
      <c r="Q58" s="18"/>
      <c r="R58" s="18"/>
      <c r="S58" s="18"/>
      <c r="T58" s="18"/>
    </row>
    <row r="59" spans="1:20" ht="24.9" customHeight="1">
      <c r="A59" s="532"/>
      <c r="B59" s="531"/>
      <c r="C59" s="531"/>
      <c r="D59" s="55"/>
      <c r="E59" s="55"/>
      <c r="F59" s="55"/>
      <c r="G59" s="55"/>
      <c r="H59" s="55"/>
      <c r="I59" s="55"/>
      <c r="J59" s="18"/>
      <c r="K59" s="18"/>
      <c r="L59" s="18"/>
      <c r="M59" s="18"/>
      <c r="N59" s="18"/>
      <c r="O59" s="18"/>
      <c r="P59" s="18"/>
      <c r="Q59" s="18"/>
      <c r="R59" s="18"/>
      <c r="S59" s="18"/>
      <c r="T59" s="18"/>
    </row>
    <row r="60" spans="1:20" ht="24.9" customHeight="1">
      <c r="A60" s="533"/>
      <c r="B60" s="531"/>
      <c r="C60" s="531"/>
      <c r="D60" s="55"/>
      <c r="E60" s="55"/>
      <c r="F60" s="55"/>
      <c r="G60" s="55"/>
      <c r="H60" s="55"/>
      <c r="I60" s="55"/>
      <c r="J60" s="18"/>
      <c r="K60" s="18"/>
      <c r="L60" s="18"/>
      <c r="M60" s="18"/>
      <c r="N60" s="18"/>
      <c r="O60" s="18"/>
      <c r="P60" s="18"/>
      <c r="Q60" s="18"/>
      <c r="R60" s="18"/>
      <c r="S60" s="18"/>
      <c r="T60" s="18"/>
    </row>
    <row r="61" spans="1:20" ht="24.9" customHeight="1">
      <c r="A61" s="533"/>
      <c r="B61" s="126"/>
      <c r="C61" s="126"/>
      <c r="D61" s="25"/>
      <c r="E61" s="25"/>
      <c r="F61" s="25"/>
      <c r="G61" s="25"/>
      <c r="H61" s="25"/>
      <c r="I61" s="25"/>
      <c r="J61" s="18"/>
      <c r="K61" s="18"/>
      <c r="L61" s="18"/>
      <c r="M61" s="18"/>
      <c r="N61" s="18"/>
      <c r="O61" s="18"/>
      <c r="P61" s="18"/>
      <c r="Q61" s="18"/>
      <c r="R61" s="18"/>
      <c r="S61" s="18"/>
      <c r="T61" s="18"/>
    </row>
    <row r="62" spans="1:20" ht="24.9" customHeight="1">
      <c r="A62" s="534"/>
      <c r="B62" s="126"/>
      <c r="C62" s="126"/>
      <c r="D62" s="25"/>
      <c r="E62" s="25"/>
      <c r="F62" s="25"/>
      <c r="G62" s="25"/>
      <c r="H62" s="25"/>
      <c r="I62" s="25"/>
      <c r="J62" s="18"/>
      <c r="K62" s="18"/>
      <c r="L62" s="18"/>
      <c r="M62" s="18"/>
      <c r="N62" s="18"/>
      <c r="O62" s="18"/>
      <c r="P62" s="18"/>
      <c r="Q62" s="18"/>
      <c r="R62" s="18"/>
      <c r="S62" s="18"/>
      <c r="T62" s="18"/>
    </row>
    <row r="63" spans="1:20" ht="24.9" customHeight="1">
      <c r="A63" s="539"/>
      <c r="B63" s="539"/>
      <c r="C63" s="539"/>
      <c r="D63" s="25"/>
      <c r="E63" s="25"/>
      <c r="F63" s="25"/>
      <c r="G63" s="25"/>
      <c r="H63" s="25"/>
      <c r="I63" s="25"/>
      <c r="J63" s="18"/>
      <c r="K63" s="18"/>
      <c r="L63" s="18"/>
      <c r="M63" s="18"/>
      <c r="N63" s="18"/>
      <c r="O63" s="18"/>
      <c r="P63" s="18"/>
      <c r="Q63" s="18"/>
      <c r="R63" s="18"/>
      <c r="S63" s="18"/>
      <c r="T63" s="18"/>
    </row>
    <row r="64" spans="1:20" ht="24.9" customHeight="1">
      <c r="A64" s="18"/>
      <c r="B64" s="18"/>
      <c r="C64" s="18"/>
      <c r="D64" s="18"/>
      <c r="E64" s="18"/>
      <c r="F64" s="18"/>
      <c r="G64" s="18"/>
      <c r="H64" s="18"/>
      <c r="I64" s="18"/>
      <c r="J64" s="18"/>
      <c r="K64" s="18"/>
      <c r="L64" s="18"/>
      <c r="M64" s="18"/>
      <c r="N64" s="18"/>
      <c r="O64" s="18"/>
      <c r="P64" s="18"/>
      <c r="Q64" s="18"/>
      <c r="R64" s="18"/>
      <c r="S64" s="18"/>
      <c r="T64" s="18"/>
    </row>
    <row r="65" spans="1:20" ht="24.9" customHeight="1">
      <c r="A65" s="18"/>
      <c r="B65" s="18"/>
      <c r="C65" s="18"/>
      <c r="D65" s="18"/>
      <c r="E65" s="18"/>
      <c r="F65" s="18"/>
      <c r="G65" s="18"/>
      <c r="H65" s="18"/>
      <c r="I65" s="18"/>
      <c r="J65" s="18"/>
      <c r="K65" s="18"/>
      <c r="L65" s="18"/>
      <c r="M65" s="18"/>
      <c r="N65" s="18"/>
      <c r="O65" s="18"/>
      <c r="P65" s="18"/>
      <c r="Q65" s="18"/>
      <c r="R65" s="18"/>
      <c r="S65" s="18"/>
      <c r="T65" s="18"/>
    </row>
    <row r="66" spans="1:20" ht="24.9" customHeight="1">
      <c r="A66" s="18"/>
      <c r="B66" s="18"/>
      <c r="C66" s="18"/>
      <c r="D66" s="18"/>
      <c r="E66" s="18"/>
      <c r="F66" s="18"/>
      <c r="G66" s="18"/>
      <c r="H66" s="18"/>
      <c r="I66" s="18"/>
      <c r="J66" s="18"/>
      <c r="K66" s="18"/>
      <c r="L66" s="18"/>
      <c r="M66" s="18"/>
      <c r="N66" s="18"/>
      <c r="O66" s="18"/>
      <c r="P66" s="18"/>
      <c r="Q66" s="18"/>
      <c r="R66" s="18"/>
      <c r="S66" s="18"/>
      <c r="T66" s="18"/>
    </row>
    <row r="67" spans="1:20" ht="24.9" customHeight="1">
      <c r="A67" s="18"/>
      <c r="B67" s="18"/>
      <c r="C67" s="18"/>
      <c r="D67" s="18"/>
      <c r="E67" s="18"/>
      <c r="F67" s="18"/>
      <c r="G67" s="18"/>
      <c r="H67" s="18"/>
      <c r="I67" s="18"/>
      <c r="J67" s="18"/>
      <c r="K67" s="18"/>
      <c r="L67" s="18"/>
      <c r="M67" s="18"/>
      <c r="N67" s="18"/>
      <c r="O67" s="18"/>
      <c r="P67" s="18"/>
      <c r="Q67" s="18"/>
      <c r="R67" s="18"/>
      <c r="S67" s="18"/>
      <c r="T67" s="18"/>
    </row>
    <row r="68" spans="1:20" ht="24.9" customHeight="1">
      <c r="A68" s="18"/>
      <c r="B68" s="18"/>
      <c r="C68" s="18"/>
      <c r="D68" s="18"/>
      <c r="E68" s="18"/>
      <c r="F68" s="18"/>
      <c r="G68" s="18"/>
      <c r="H68" s="18"/>
      <c r="I68" s="18"/>
      <c r="J68" s="18"/>
      <c r="K68" s="18"/>
      <c r="L68" s="18"/>
      <c r="M68" s="18"/>
      <c r="N68" s="18"/>
      <c r="O68" s="18"/>
      <c r="P68" s="18"/>
      <c r="Q68" s="18"/>
      <c r="R68" s="18"/>
      <c r="S68" s="18"/>
      <c r="T68" s="18"/>
    </row>
    <row r="69" spans="1:20" ht="24.9" customHeight="1">
      <c r="A69" s="18"/>
      <c r="B69" s="18"/>
      <c r="C69" s="18"/>
      <c r="D69" s="18"/>
      <c r="E69" s="18"/>
      <c r="F69" s="18"/>
      <c r="G69" s="18"/>
      <c r="H69" s="18"/>
      <c r="I69" s="18"/>
      <c r="J69" s="18"/>
      <c r="K69" s="18"/>
      <c r="L69" s="18"/>
      <c r="M69" s="18"/>
      <c r="N69" s="18"/>
      <c r="O69" s="18"/>
      <c r="P69" s="18"/>
      <c r="Q69" s="18"/>
      <c r="R69" s="18"/>
      <c r="S69" s="18"/>
      <c r="T69" s="18"/>
    </row>
    <row r="70" spans="1:20" ht="24.9" customHeight="1">
      <c r="A70" s="18"/>
      <c r="B70" s="18"/>
      <c r="C70" s="18"/>
      <c r="D70" s="18"/>
      <c r="E70" s="18"/>
      <c r="F70" s="18"/>
      <c r="G70" s="18"/>
      <c r="H70" s="18"/>
      <c r="I70" s="18"/>
      <c r="J70" s="18"/>
      <c r="K70" s="18"/>
      <c r="L70" s="18"/>
      <c r="M70" s="18"/>
      <c r="N70" s="18"/>
      <c r="O70" s="18"/>
      <c r="P70" s="18"/>
      <c r="Q70" s="18"/>
      <c r="R70" s="18"/>
      <c r="S70" s="18"/>
      <c r="T70" s="18"/>
    </row>
    <row r="71" spans="1:20" ht="24.9" customHeight="1">
      <c r="A71" s="18"/>
      <c r="B71" s="18"/>
      <c r="C71" s="18"/>
      <c r="D71" s="18"/>
      <c r="E71" s="18"/>
      <c r="F71" s="18"/>
      <c r="G71" s="18"/>
      <c r="H71" s="18"/>
      <c r="I71" s="18"/>
      <c r="J71" s="18"/>
      <c r="K71" s="18"/>
      <c r="L71" s="18"/>
      <c r="M71" s="18"/>
      <c r="N71" s="18"/>
      <c r="O71" s="18"/>
      <c r="P71" s="18"/>
      <c r="Q71" s="18"/>
      <c r="R71" s="18"/>
      <c r="S71" s="18"/>
      <c r="T71" s="18"/>
    </row>
    <row r="72" spans="1:20" ht="24.9" customHeight="1">
      <c r="A72" s="18"/>
      <c r="B72" s="18"/>
      <c r="C72" s="18"/>
      <c r="D72" s="18"/>
      <c r="E72" s="18"/>
      <c r="F72" s="18"/>
      <c r="G72" s="18"/>
      <c r="H72" s="18"/>
      <c r="I72" s="18"/>
      <c r="J72" s="18"/>
      <c r="K72" s="18"/>
      <c r="L72" s="18"/>
      <c r="M72" s="18"/>
      <c r="N72" s="18"/>
      <c r="O72" s="18"/>
      <c r="P72" s="18"/>
      <c r="Q72" s="18"/>
      <c r="R72" s="18"/>
      <c r="S72" s="18"/>
      <c r="T72" s="18"/>
    </row>
    <row r="73" spans="1:20" ht="24.9" customHeight="1">
      <c r="A73" s="18"/>
      <c r="B73" s="18"/>
      <c r="C73" s="18"/>
      <c r="D73" s="18"/>
      <c r="E73" s="18"/>
      <c r="F73" s="18"/>
      <c r="G73" s="18"/>
      <c r="H73" s="18"/>
      <c r="I73" s="18"/>
      <c r="J73" s="18"/>
      <c r="K73" s="18"/>
      <c r="L73" s="18"/>
      <c r="M73" s="18"/>
      <c r="N73" s="18"/>
      <c r="O73" s="18"/>
      <c r="P73" s="18"/>
      <c r="Q73" s="18"/>
      <c r="R73" s="18"/>
      <c r="S73" s="18"/>
      <c r="T73" s="18"/>
    </row>
    <row r="74" spans="1:20" ht="24.9" customHeight="1">
      <c r="A74" s="18"/>
      <c r="B74" s="18"/>
      <c r="C74" s="18"/>
      <c r="D74" s="18"/>
      <c r="E74" s="18"/>
      <c r="F74" s="18"/>
      <c r="G74" s="18"/>
      <c r="H74" s="18"/>
      <c r="I74" s="18"/>
      <c r="J74" s="18"/>
      <c r="K74" s="18"/>
      <c r="L74" s="18"/>
      <c r="M74" s="18"/>
      <c r="N74" s="18"/>
      <c r="O74" s="18"/>
      <c r="P74" s="18"/>
      <c r="Q74" s="18"/>
      <c r="R74" s="18"/>
      <c r="S74" s="18"/>
      <c r="T74" s="18"/>
    </row>
    <row r="75" spans="1:20" ht="24.9" customHeight="1">
      <c r="A75" s="18"/>
      <c r="B75" s="18"/>
      <c r="C75" s="18"/>
      <c r="D75" s="18"/>
      <c r="E75" s="18"/>
      <c r="F75" s="18"/>
      <c r="G75" s="18"/>
      <c r="H75" s="18"/>
      <c r="I75" s="18"/>
      <c r="J75" s="18"/>
      <c r="K75" s="18"/>
      <c r="L75" s="18"/>
      <c r="M75" s="18"/>
      <c r="N75" s="18"/>
      <c r="O75" s="18"/>
      <c r="P75" s="18"/>
      <c r="Q75" s="18"/>
      <c r="R75" s="18"/>
      <c r="S75" s="18"/>
      <c r="T75" s="18"/>
    </row>
    <row r="76" spans="1:20" ht="24.9" customHeight="1">
      <c r="A76" s="18"/>
      <c r="B76" s="18"/>
      <c r="C76" s="18"/>
      <c r="D76" s="18"/>
      <c r="E76" s="18"/>
      <c r="F76" s="18"/>
      <c r="G76" s="18"/>
      <c r="H76" s="18"/>
      <c r="I76" s="18"/>
      <c r="J76" s="18"/>
      <c r="K76" s="18"/>
      <c r="L76" s="18"/>
      <c r="M76" s="18"/>
      <c r="N76" s="18"/>
      <c r="O76" s="18"/>
      <c r="P76" s="18"/>
      <c r="Q76" s="18"/>
      <c r="R76" s="18"/>
      <c r="S76" s="18"/>
      <c r="T76" s="18"/>
    </row>
    <row r="77" spans="1:20" ht="24.9" customHeight="1">
      <c r="A77" s="18"/>
      <c r="B77" s="18"/>
      <c r="C77" s="18"/>
      <c r="D77" s="18"/>
      <c r="E77" s="18"/>
      <c r="F77" s="18"/>
      <c r="G77" s="18"/>
      <c r="H77" s="18"/>
      <c r="I77" s="18"/>
      <c r="J77" s="18"/>
      <c r="K77" s="18"/>
      <c r="L77" s="18"/>
      <c r="M77" s="18"/>
      <c r="N77" s="18"/>
      <c r="O77" s="18"/>
      <c r="P77" s="18"/>
      <c r="Q77" s="18"/>
      <c r="R77" s="18"/>
      <c r="S77" s="18"/>
      <c r="T77" s="18"/>
    </row>
    <row r="78" spans="1:20" ht="24.9" customHeight="1">
      <c r="A78" s="18"/>
      <c r="B78" s="18"/>
      <c r="C78" s="18"/>
      <c r="D78" s="18"/>
      <c r="E78" s="18"/>
      <c r="F78" s="18"/>
      <c r="G78" s="18"/>
      <c r="H78" s="18"/>
      <c r="I78" s="18"/>
      <c r="J78" s="18"/>
      <c r="K78" s="18"/>
      <c r="L78" s="18"/>
      <c r="M78" s="18"/>
      <c r="N78" s="18"/>
      <c r="O78" s="18"/>
      <c r="P78" s="18"/>
      <c r="Q78" s="18"/>
      <c r="R78" s="18"/>
      <c r="S78" s="18"/>
      <c r="T78" s="18"/>
    </row>
    <row r="79" spans="1:20" ht="24.9" customHeight="1">
      <c r="A79" s="18"/>
      <c r="B79" s="18"/>
      <c r="C79" s="18"/>
      <c r="D79" s="18"/>
      <c r="E79" s="18"/>
      <c r="F79" s="18"/>
      <c r="G79" s="18"/>
      <c r="H79" s="18"/>
      <c r="I79" s="18"/>
      <c r="J79" s="18"/>
      <c r="K79" s="18"/>
      <c r="L79" s="18"/>
      <c r="M79" s="18"/>
      <c r="N79" s="18"/>
      <c r="O79" s="18"/>
      <c r="P79" s="18"/>
      <c r="Q79" s="18"/>
      <c r="R79" s="18"/>
      <c r="S79" s="18"/>
      <c r="T79" s="18"/>
    </row>
    <row r="80" spans="1:20" ht="24.9" customHeight="1">
      <c r="A80" s="18"/>
      <c r="B80" s="18"/>
      <c r="C80" s="18"/>
      <c r="D80" s="18"/>
      <c r="E80" s="18"/>
      <c r="F80" s="18"/>
      <c r="G80" s="18"/>
      <c r="H80" s="18"/>
      <c r="I80" s="18"/>
      <c r="J80" s="18"/>
      <c r="K80" s="18"/>
      <c r="L80" s="18"/>
      <c r="M80" s="18"/>
      <c r="N80" s="18"/>
      <c r="O80" s="18"/>
      <c r="P80" s="18"/>
      <c r="Q80" s="18"/>
      <c r="R80" s="18"/>
      <c r="S80" s="18"/>
      <c r="T80" s="18"/>
    </row>
    <row r="81" spans="1:20" ht="24.9" customHeight="1">
      <c r="A81" s="18"/>
      <c r="B81" s="18"/>
      <c r="C81" s="18"/>
      <c r="D81" s="18"/>
      <c r="E81" s="18"/>
      <c r="F81" s="18"/>
      <c r="G81" s="18"/>
      <c r="H81" s="18"/>
      <c r="I81" s="18"/>
      <c r="J81" s="18"/>
      <c r="K81" s="18"/>
      <c r="L81" s="18"/>
      <c r="M81" s="18"/>
      <c r="N81" s="18"/>
      <c r="O81" s="18"/>
      <c r="P81" s="18"/>
      <c r="Q81" s="18"/>
      <c r="R81" s="18"/>
      <c r="S81" s="18"/>
      <c r="T81" s="18"/>
    </row>
    <row r="82" spans="1:20" ht="24.9" customHeight="1">
      <c r="A82" s="18"/>
      <c r="B82" s="18"/>
      <c r="C82" s="18"/>
      <c r="D82" s="18"/>
      <c r="E82" s="18"/>
      <c r="F82" s="18"/>
      <c r="G82" s="18"/>
      <c r="H82" s="18"/>
      <c r="I82" s="18"/>
      <c r="J82" s="18"/>
      <c r="K82" s="18"/>
      <c r="L82" s="18"/>
      <c r="M82" s="18"/>
      <c r="N82" s="18"/>
      <c r="O82" s="18"/>
      <c r="P82" s="18"/>
      <c r="Q82" s="18"/>
      <c r="R82" s="18"/>
      <c r="S82" s="18"/>
      <c r="T82" s="18"/>
    </row>
    <row r="83" spans="1:20" ht="24.9" customHeight="1">
      <c r="A83" s="18"/>
      <c r="B83" s="18"/>
      <c r="C83" s="18"/>
      <c r="D83" s="18"/>
      <c r="E83" s="18"/>
      <c r="F83" s="18"/>
      <c r="G83" s="18"/>
      <c r="H83" s="18"/>
      <c r="I83" s="18"/>
      <c r="J83" s="18"/>
      <c r="K83" s="18"/>
      <c r="L83" s="18"/>
      <c r="M83" s="18"/>
      <c r="N83" s="18"/>
      <c r="O83" s="18"/>
      <c r="P83" s="18"/>
      <c r="Q83" s="18"/>
      <c r="R83" s="18"/>
      <c r="S83" s="18"/>
      <c r="T83" s="18"/>
    </row>
    <row r="84" spans="1:20" ht="24.9" customHeight="1">
      <c r="A84" s="18"/>
      <c r="B84" s="18"/>
      <c r="C84" s="18"/>
      <c r="D84" s="18"/>
      <c r="E84" s="18"/>
      <c r="F84" s="18"/>
      <c r="G84" s="18"/>
      <c r="H84" s="18"/>
      <c r="I84" s="18"/>
      <c r="J84" s="18"/>
      <c r="K84" s="18"/>
      <c r="L84" s="18"/>
      <c r="M84" s="18"/>
      <c r="N84" s="18"/>
      <c r="O84" s="18"/>
      <c r="P84" s="18"/>
      <c r="Q84" s="18"/>
      <c r="R84" s="18"/>
      <c r="S84" s="18"/>
      <c r="T84" s="18"/>
    </row>
    <row r="85" spans="1:20" ht="24.9" customHeight="1">
      <c r="A85" s="18"/>
      <c r="B85" s="18"/>
      <c r="C85" s="18"/>
      <c r="D85" s="18"/>
      <c r="E85" s="18"/>
      <c r="F85" s="18"/>
      <c r="G85" s="18"/>
      <c r="H85" s="18"/>
      <c r="I85" s="18"/>
      <c r="J85" s="18"/>
      <c r="K85" s="18"/>
      <c r="L85" s="18"/>
      <c r="M85" s="18"/>
      <c r="N85" s="18"/>
      <c r="O85" s="18"/>
      <c r="P85" s="18"/>
      <c r="Q85" s="18"/>
      <c r="R85" s="18"/>
      <c r="S85" s="18"/>
      <c r="T85" s="18"/>
    </row>
    <row r="86" spans="1:20" ht="24.9" customHeight="1">
      <c r="A86" s="18"/>
      <c r="B86" s="18"/>
      <c r="C86" s="18"/>
      <c r="D86" s="18"/>
      <c r="E86" s="18"/>
      <c r="F86" s="18"/>
      <c r="G86" s="18"/>
      <c r="H86" s="18"/>
      <c r="I86" s="18"/>
      <c r="J86" s="18"/>
      <c r="K86" s="18"/>
      <c r="L86" s="18"/>
      <c r="M86" s="18"/>
      <c r="N86" s="18"/>
      <c r="O86" s="18"/>
      <c r="P86" s="18"/>
      <c r="Q86" s="18"/>
      <c r="R86" s="18"/>
      <c r="S86" s="18"/>
      <c r="T86" s="18"/>
    </row>
    <row r="87" spans="1:20" ht="24.9" customHeight="1">
      <c r="A87" s="18"/>
      <c r="B87" s="18"/>
      <c r="C87" s="18"/>
      <c r="D87" s="18"/>
      <c r="E87" s="18"/>
      <c r="F87" s="18"/>
      <c r="G87" s="18"/>
      <c r="H87" s="18"/>
      <c r="I87" s="18"/>
      <c r="J87" s="18"/>
      <c r="K87" s="18"/>
      <c r="L87" s="18"/>
      <c r="M87" s="18"/>
      <c r="N87" s="18"/>
      <c r="O87" s="18"/>
      <c r="P87" s="18"/>
      <c r="Q87" s="18"/>
      <c r="R87" s="18"/>
      <c r="S87" s="18"/>
      <c r="T87" s="18"/>
    </row>
    <row r="88" spans="1:20" ht="24.9" customHeight="1">
      <c r="A88" s="18"/>
      <c r="B88" s="18"/>
      <c r="C88" s="18"/>
      <c r="D88" s="18"/>
      <c r="E88" s="18"/>
      <c r="F88" s="18"/>
      <c r="G88" s="18"/>
      <c r="H88" s="18"/>
      <c r="I88" s="18"/>
      <c r="J88" s="18"/>
      <c r="K88" s="18"/>
      <c r="L88" s="18"/>
      <c r="M88" s="18"/>
      <c r="N88" s="18"/>
      <c r="O88" s="18"/>
      <c r="P88" s="18"/>
      <c r="Q88" s="18"/>
      <c r="R88" s="18"/>
      <c r="S88" s="18"/>
      <c r="T88" s="18"/>
    </row>
    <row r="89" spans="1:20" ht="24.9" customHeight="1">
      <c r="A89" s="18"/>
      <c r="B89" s="18"/>
      <c r="C89" s="18"/>
      <c r="D89" s="18"/>
      <c r="E89" s="18"/>
      <c r="F89" s="18"/>
      <c r="G89" s="18"/>
      <c r="H89" s="18"/>
      <c r="I89" s="18"/>
      <c r="J89" s="18"/>
      <c r="K89" s="18"/>
      <c r="L89" s="18"/>
      <c r="M89" s="18"/>
      <c r="N89" s="18"/>
      <c r="O89" s="18"/>
      <c r="P89" s="18"/>
      <c r="Q89" s="18"/>
      <c r="R89" s="18"/>
      <c r="S89" s="18"/>
      <c r="T89" s="18"/>
    </row>
    <row r="90" spans="1:20" ht="24.9" customHeight="1">
      <c r="A90" s="18"/>
      <c r="B90" s="18"/>
      <c r="C90" s="18"/>
      <c r="D90" s="18"/>
      <c r="E90" s="18"/>
      <c r="F90" s="18"/>
      <c r="G90" s="18"/>
      <c r="H90" s="18"/>
      <c r="I90" s="18"/>
      <c r="J90" s="18"/>
      <c r="K90" s="18"/>
      <c r="L90" s="18"/>
      <c r="M90" s="18"/>
      <c r="N90" s="18"/>
      <c r="O90" s="18"/>
      <c r="P90" s="18"/>
      <c r="Q90" s="18"/>
      <c r="R90" s="18"/>
      <c r="S90" s="18"/>
      <c r="T90" s="18"/>
    </row>
    <row r="91" spans="1:20" ht="24.9" customHeight="1">
      <c r="A91" s="18"/>
      <c r="B91" s="18"/>
      <c r="C91" s="18"/>
      <c r="D91" s="18"/>
      <c r="E91" s="18"/>
      <c r="F91" s="18"/>
      <c r="G91" s="18"/>
      <c r="H91" s="18"/>
      <c r="I91" s="18"/>
      <c r="J91" s="18"/>
      <c r="K91" s="18"/>
      <c r="L91" s="18"/>
      <c r="M91" s="18"/>
      <c r="N91" s="18"/>
      <c r="O91" s="18"/>
      <c r="P91" s="18"/>
      <c r="Q91" s="18"/>
      <c r="R91" s="18"/>
      <c r="S91" s="18"/>
      <c r="T91" s="18"/>
    </row>
    <row r="92" spans="1:20" ht="24.9" customHeight="1">
      <c r="A92" s="18"/>
      <c r="B92" s="18"/>
      <c r="C92" s="18"/>
      <c r="D92" s="18"/>
      <c r="E92" s="18"/>
      <c r="F92" s="18"/>
      <c r="G92" s="18"/>
      <c r="H92" s="18"/>
      <c r="I92" s="18"/>
      <c r="J92" s="18"/>
      <c r="K92" s="18"/>
      <c r="L92" s="18"/>
      <c r="M92" s="18"/>
      <c r="N92" s="18"/>
      <c r="O92" s="18"/>
      <c r="P92" s="18"/>
      <c r="Q92" s="18"/>
      <c r="R92" s="18"/>
      <c r="S92" s="18"/>
      <c r="T92" s="18"/>
    </row>
    <row r="93" spans="1:20" ht="24.9" customHeight="1">
      <c r="A93" s="18"/>
      <c r="B93" s="18"/>
      <c r="C93" s="18"/>
      <c r="D93" s="18"/>
      <c r="E93" s="18"/>
      <c r="F93" s="18"/>
      <c r="G93" s="18"/>
      <c r="H93" s="18"/>
      <c r="I93" s="18"/>
      <c r="J93" s="18"/>
      <c r="K93" s="18"/>
      <c r="L93" s="18"/>
      <c r="M93" s="18"/>
      <c r="N93" s="18"/>
      <c r="O93" s="18"/>
      <c r="P93" s="18"/>
      <c r="Q93" s="18"/>
      <c r="R93" s="18"/>
      <c r="S93" s="18"/>
      <c r="T93" s="18"/>
    </row>
    <row r="94" spans="1:20" ht="24.9" customHeight="1">
      <c r="A94" s="18"/>
      <c r="B94" s="18"/>
      <c r="C94" s="18"/>
      <c r="D94" s="18"/>
      <c r="E94" s="18"/>
      <c r="F94" s="18"/>
      <c r="G94" s="18"/>
      <c r="H94" s="18"/>
      <c r="I94" s="18"/>
      <c r="J94" s="18"/>
      <c r="K94" s="18"/>
      <c r="L94" s="18"/>
      <c r="M94" s="18"/>
      <c r="N94" s="18"/>
      <c r="O94" s="18"/>
      <c r="P94" s="18"/>
      <c r="Q94" s="18"/>
      <c r="R94" s="18"/>
      <c r="S94" s="18"/>
      <c r="T94" s="18"/>
    </row>
    <row r="95" spans="1:20" ht="24.9" customHeight="1">
      <c r="A95" s="18"/>
      <c r="B95" s="18"/>
      <c r="C95" s="18"/>
      <c r="D95" s="18"/>
      <c r="E95" s="18"/>
      <c r="F95" s="18"/>
      <c r="G95" s="18"/>
      <c r="H95" s="18"/>
      <c r="I95" s="18"/>
      <c r="J95" s="18"/>
      <c r="K95" s="18"/>
      <c r="L95" s="18"/>
      <c r="M95" s="18"/>
      <c r="N95" s="18"/>
      <c r="O95" s="18"/>
      <c r="P95" s="18"/>
      <c r="Q95" s="18"/>
      <c r="R95" s="18"/>
      <c r="S95" s="18"/>
      <c r="T95" s="18"/>
    </row>
    <row r="96" spans="1:20" ht="24.9" customHeight="1">
      <c r="A96" s="18"/>
      <c r="B96" s="18"/>
      <c r="C96" s="18"/>
      <c r="D96" s="18"/>
      <c r="E96" s="18"/>
      <c r="F96" s="18"/>
      <c r="G96" s="18"/>
      <c r="H96" s="18"/>
      <c r="I96" s="18"/>
      <c r="J96" s="18"/>
      <c r="K96" s="18"/>
      <c r="L96" s="18"/>
      <c r="M96" s="18"/>
      <c r="N96" s="18"/>
      <c r="O96" s="18"/>
      <c r="P96" s="18"/>
      <c r="Q96" s="18"/>
      <c r="R96" s="18"/>
      <c r="S96" s="18"/>
      <c r="T96" s="18"/>
    </row>
    <row r="97" spans="1:20" ht="24.9" customHeight="1">
      <c r="A97" s="18"/>
      <c r="B97" s="18"/>
      <c r="C97" s="18"/>
      <c r="D97" s="18"/>
      <c r="E97" s="18"/>
      <c r="F97" s="18"/>
      <c r="G97" s="18"/>
      <c r="H97" s="18"/>
      <c r="I97" s="18"/>
      <c r="J97" s="18"/>
      <c r="K97" s="18"/>
      <c r="L97" s="18"/>
      <c r="M97" s="18"/>
      <c r="N97" s="18"/>
      <c r="O97" s="18"/>
      <c r="P97" s="18"/>
      <c r="Q97" s="18"/>
      <c r="R97" s="18"/>
      <c r="S97" s="18"/>
      <c r="T97" s="18"/>
    </row>
    <row r="98" spans="1:20" ht="24.9" customHeight="1">
      <c r="A98" s="18"/>
      <c r="B98" s="18"/>
      <c r="C98" s="18"/>
      <c r="D98" s="18"/>
      <c r="E98" s="18"/>
      <c r="F98" s="18"/>
      <c r="G98" s="18"/>
      <c r="H98" s="18"/>
      <c r="I98" s="18"/>
      <c r="J98" s="18"/>
      <c r="K98" s="18"/>
      <c r="L98" s="18"/>
      <c r="M98" s="18"/>
      <c r="N98" s="18"/>
      <c r="O98" s="18"/>
      <c r="P98" s="18"/>
      <c r="Q98" s="18"/>
      <c r="R98" s="18"/>
      <c r="S98" s="18"/>
      <c r="T98" s="18"/>
    </row>
    <row r="99" spans="1:20" ht="24.9" customHeight="1">
      <c r="A99" s="18"/>
      <c r="B99" s="18"/>
      <c r="C99" s="18"/>
      <c r="D99" s="18"/>
      <c r="E99" s="18"/>
      <c r="F99" s="18"/>
      <c r="G99" s="18"/>
      <c r="H99" s="18"/>
      <c r="I99" s="18"/>
      <c r="J99" s="18"/>
      <c r="K99" s="18"/>
      <c r="L99" s="18"/>
      <c r="M99" s="18"/>
      <c r="N99" s="18"/>
      <c r="O99" s="18"/>
      <c r="P99" s="18"/>
      <c r="Q99" s="18"/>
      <c r="R99" s="18"/>
      <c r="S99" s="18"/>
      <c r="T99" s="18"/>
    </row>
    <row r="100" spans="1:20" ht="24.9" customHeight="1">
      <c r="A100" s="18"/>
      <c r="B100" s="18"/>
      <c r="C100" s="18"/>
      <c r="D100" s="18"/>
      <c r="E100" s="18"/>
      <c r="F100" s="18"/>
      <c r="G100" s="18"/>
      <c r="H100" s="18"/>
      <c r="I100" s="18"/>
      <c r="J100" s="18"/>
      <c r="K100" s="18"/>
      <c r="L100" s="18"/>
      <c r="M100" s="18"/>
      <c r="N100" s="18"/>
      <c r="O100" s="18"/>
      <c r="P100" s="18"/>
      <c r="Q100" s="18"/>
      <c r="R100" s="18"/>
      <c r="S100" s="18"/>
      <c r="T100" s="18"/>
    </row>
    <row r="101" spans="1:20" ht="24.9" customHeight="1">
      <c r="A101" s="18"/>
      <c r="B101" s="18"/>
      <c r="C101" s="18"/>
      <c r="D101" s="18"/>
      <c r="E101" s="18"/>
      <c r="F101" s="18"/>
      <c r="G101" s="18"/>
      <c r="H101" s="18"/>
      <c r="I101" s="18"/>
      <c r="J101" s="18"/>
      <c r="K101" s="18"/>
      <c r="L101" s="18"/>
      <c r="M101" s="18"/>
      <c r="N101" s="18"/>
      <c r="O101" s="18"/>
      <c r="P101" s="18"/>
      <c r="Q101" s="18"/>
      <c r="R101" s="18"/>
      <c r="S101" s="18"/>
      <c r="T101" s="18"/>
    </row>
    <row r="102" spans="1:20" ht="24.9" customHeight="1">
      <c r="A102" s="18"/>
      <c r="B102" s="18"/>
      <c r="C102" s="18"/>
      <c r="D102" s="18"/>
      <c r="E102" s="18"/>
      <c r="F102" s="18"/>
      <c r="G102" s="18"/>
      <c r="H102" s="18"/>
      <c r="I102" s="18"/>
      <c r="J102" s="18"/>
      <c r="K102" s="18"/>
      <c r="L102" s="18"/>
      <c r="M102" s="18"/>
      <c r="N102" s="18"/>
      <c r="O102" s="18"/>
      <c r="P102" s="18"/>
      <c r="Q102" s="18"/>
      <c r="R102" s="18"/>
      <c r="S102" s="18"/>
      <c r="T102" s="18"/>
    </row>
    <row r="103" spans="1:20" ht="24.9" customHeight="1">
      <c r="A103" s="18"/>
      <c r="B103" s="18"/>
      <c r="C103" s="18"/>
      <c r="D103" s="18"/>
      <c r="E103" s="18"/>
      <c r="F103" s="18"/>
      <c r="G103" s="18"/>
      <c r="H103" s="18"/>
      <c r="I103" s="18"/>
      <c r="J103" s="18"/>
      <c r="K103" s="18"/>
      <c r="L103" s="18"/>
      <c r="M103" s="18"/>
      <c r="N103" s="18"/>
      <c r="O103" s="18"/>
      <c r="P103" s="18"/>
      <c r="Q103" s="18"/>
      <c r="R103" s="18"/>
      <c r="S103" s="18"/>
      <c r="T103" s="18"/>
    </row>
    <row r="104" spans="1:20" ht="24.9" customHeight="1">
      <c r="A104" s="18"/>
      <c r="B104" s="18"/>
      <c r="C104" s="18"/>
      <c r="D104" s="18"/>
      <c r="E104" s="18"/>
      <c r="F104" s="18"/>
      <c r="G104" s="18"/>
      <c r="H104" s="18"/>
      <c r="I104" s="18"/>
      <c r="J104" s="18"/>
      <c r="K104" s="18"/>
      <c r="L104" s="18"/>
      <c r="M104" s="18"/>
      <c r="N104" s="18"/>
      <c r="O104" s="18"/>
      <c r="P104" s="18"/>
      <c r="Q104" s="18"/>
      <c r="R104" s="18"/>
      <c r="S104" s="18"/>
      <c r="T104" s="18"/>
    </row>
    <row r="105" spans="1:20" ht="24.9" customHeight="1">
      <c r="A105" s="18"/>
      <c r="B105" s="18"/>
      <c r="C105" s="18"/>
      <c r="D105" s="18"/>
      <c r="E105" s="18"/>
      <c r="F105" s="18"/>
      <c r="G105" s="18"/>
      <c r="H105" s="18"/>
      <c r="I105" s="18"/>
      <c r="J105" s="18"/>
      <c r="K105" s="18"/>
      <c r="L105" s="18"/>
      <c r="M105" s="18"/>
      <c r="N105" s="18"/>
      <c r="O105" s="18"/>
      <c r="P105" s="18"/>
      <c r="Q105" s="18"/>
      <c r="R105" s="18"/>
      <c r="S105" s="18"/>
      <c r="T105" s="18"/>
    </row>
    <row r="106" spans="1:20" ht="24.9" customHeight="1">
      <c r="A106" s="18"/>
      <c r="B106" s="18"/>
      <c r="C106" s="18"/>
      <c r="D106" s="18"/>
      <c r="E106" s="18"/>
      <c r="F106" s="18"/>
      <c r="G106" s="18"/>
      <c r="H106" s="18"/>
      <c r="I106" s="18"/>
      <c r="J106" s="18"/>
      <c r="K106" s="18"/>
      <c r="L106" s="18"/>
      <c r="M106" s="18"/>
      <c r="N106" s="18"/>
      <c r="O106" s="18"/>
      <c r="P106" s="18"/>
      <c r="Q106" s="18"/>
      <c r="R106" s="18"/>
      <c r="S106" s="18"/>
      <c r="T106" s="18"/>
    </row>
  </sheetData>
  <mergeCells count="11">
    <mergeCell ref="A31:C31"/>
    <mergeCell ref="C3:G3"/>
    <mergeCell ref="A4:B4"/>
    <mergeCell ref="A5:B5"/>
    <mergeCell ref="A9:B9"/>
    <mergeCell ref="A7:B7"/>
    <mergeCell ref="A6:B6"/>
    <mergeCell ref="A10:B10"/>
    <mergeCell ref="A12:B12"/>
    <mergeCell ref="A8:B8"/>
    <mergeCell ref="A11:B11"/>
  </mergeCells>
  <hyperlinks>
    <hyperlink ref="A26" r:id="rId1" xr:uid="{00000000-0004-0000-1000-000000000000}"/>
    <hyperlink ref="A24" r:id="rId2" xr:uid="{00000000-0004-0000-1000-000001000000}"/>
    <hyperlink ref="A27" r:id="rId3" xr:uid="{00000000-0004-0000-1000-000002000000}"/>
    <hyperlink ref="A28" r:id="rId4" xr:uid="{00000000-0004-0000-1000-000003000000}"/>
    <hyperlink ref="A29" r:id="rId5" xr:uid="{00000000-0004-0000-1000-000004000000}"/>
    <hyperlink ref="I1" location="Contents!A1" display="back to contents" xr:uid="{00000000-0004-0000-1000-000005000000}"/>
    <hyperlink ref="A34" location="'16. Health-children, problems '!A1" display="16. Health-children, problems" xr:uid="{00000000-0004-0000-1000-000006000000}"/>
    <hyperlink ref="A35" location="'17. Health-all people, adults'!A1" display="17. Health-all people, adults" xr:uid="{00000000-0004-0000-1000-000007000000}"/>
    <hyperlink ref="A36" location="'19. Health-Scottish BoD'!A1" display="19. Health-Scottish Burden of Disease Study" xr:uid="{00000000-0004-0000-1000-000008000000}"/>
    <hyperlink ref="A37" location="'20. Lifestyle-diet+weight'!A1" display="20. Lifestyle-diet+weight" xr:uid="{00000000-0004-0000-1000-000009000000}"/>
    <hyperlink ref="A38" location="'21. Lifestyle-physical activity'!A1" display="21. Lifestyle-physical activity" xr:uid="{00000000-0004-0000-1000-00000A000000}"/>
    <hyperlink ref="A39" location="'22. Lifestyle-alcohol'!A1" display="22. Lifestyle-alcohol" xr:uid="{00000000-0004-0000-1000-00000B000000}"/>
    <hyperlink ref="A40" location="'23. Lifestyle-drugs'!A1" display="23. Lifestyle-drugs" xr:uid="{00000000-0004-0000-1000-00000C000000}"/>
    <hyperlink ref="A41" location="'24. Lifestyle-smoking'!A1" display="'24. Lifestyle-smoking'!A1" xr:uid="{00000000-0004-0000-1000-00000D000000}"/>
    <hyperlink ref="C34" r:id="rId6" xr:uid="{00000000-0004-0000-1000-00000E000000}"/>
    <hyperlink ref="A42" location="'25. Lifestyle-other'!A1" display="'25. Lifestyle-other'!A1" xr:uid="{00000000-0004-0000-1000-00000F000000}"/>
    <hyperlink ref="A43" location="'26. SocCare-chld+yng carers'!A1" display="'26. SocCare-chld+yng carers'!A1" xr:uid="{00000000-0004-0000-1000-000010000000}"/>
    <hyperlink ref="A25" r:id="rId7" xr:uid="{00000000-0004-0000-1000-000011000000}"/>
  </hyperlinks>
  <pageMargins left="0.70866141732283472" right="0.70866141732283472" top="0.74803149606299213" bottom="0.74803149606299213" header="0.31496062992125984" footer="0.31496062992125984"/>
  <pageSetup paperSize="9" scale="99"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Q71"/>
  <sheetViews>
    <sheetView showGridLines="0" topLeftCell="A52" zoomScaleNormal="100" workbookViewId="0">
      <selection activeCell="A58" sqref="A58:C58"/>
    </sheetView>
  </sheetViews>
  <sheetFormatPr defaultRowHeight="24.9" customHeight="1"/>
  <cols>
    <col min="1" max="1" width="30" customWidth="1"/>
    <col min="2" max="2" width="15.6640625" customWidth="1"/>
    <col min="3" max="5" width="15.33203125" customWidth="1"/>
    <col min="6" max="6" width="17.88671875" customWidth="1"/>
    <col min="7" max="7" width="15.33203125" customWidth="1"/>
  </cols>
  <sheetData>
    <row r="1" spans="1:11" ht="25.2" customHeight="1">
      <c r="A1" s="1248" t="s">
        <v>823</v>
      </c>
      <c r="B1" s="1248"/>
      <c r="C1" s="1248"/>
      <c r="D1" s="1248"/>
      <c r="E1" s="1248"/>
      <c r="F1" s="1248"/>
      <c r="G1" s="1248"/>
      <c r="H1" s="1248"/>
      <c r="I1" s="1248"/>
    </row>
    <row r="2" spans="1:11" ht="13.95" customHeight="1"/>
    <row r="3" spans="1:11" ht="40.200000000000003" customHeight="1">
      <c r="A3" s="1218" t="s">
        <v>518</v>
      </c>
      <c r="B3" s="1218"/>
      <c r="C3" s="1218"/>
      <c r="D3" s="1218"/>
      <c r="E3" s="1218"/>
      <c r="F3" s="1218"/>
      <c r="G3" s="1218"/>
      <c r="I3" s="240" t="s">
        <v>714</v>
      </c>
      <c r="K3" s="240"/>
    </row>
    <row r="4" spans="1:11" ht="13.95" customHeight="1">
      <c r="A4" s="19"/>
      <c r="B4" s="20"/>
      <c r="C4" s="7"/>
      <c r="D4" s="7"/>
      <c r="E4" s="9"/>
    </row>
    <row r="5" spans="1:11" ht="19.95" customHeight="1">
      <c r="A5" s="106"/>
      <c r="B5" s="106"/>
      <c r="C5" s="1139" t="s">
        <v>398</v>
      </c>
      <c r="D5" s="1254"/>
      <c r="E5" s="1254"/>
      <c r="F5" s="1254"/>
      <c r="G5" s="1140"/>
      <c r="J5" s="914"/>
    </row>
    <row r="6" spans="1:11" ht="31.2">
      <c r="A6" s="1169" t="s">
        <v>34</v>
      </c>
      <c r="B6" s="1211"/>
      <c r="C6" s="341" t="s">
        <v>4</v>
      </c>
      <c r="D6" s="341" t="s">
        <v>5</v>
      </c>
      <c r="E6" s="341" t="s">
        <v>6</v>
      </c>
      <c r="F6" s="339" t="s">
        <v>346</v>
      </c>
      <c r="G6" s="340" t="s">
        <v>26</v>
      </c>
    </row>
    <row r="7" spans="1:11" ht="39.9" customHeight="1">
      <c r="A7" s="1241" t="s">
        <v>517</v>
      </c>
      <c r="B7" s="1241"/>
      <c r="C7" s="286">
        <v>0.2029</v>
      </c>
      <c r="D7" s="286">
        <v>0.21099999999999999</v>
      </c>
      <c r="E7" s="286">
        <v>0.20610000000000001</v>
      </c>
      <c r="F7" s="286">
        <v>0.20649999999999999</v>
      </c>
      <c r="G7" s="286">
        <v>0.15859999999999999</v>
      </c>
      <c r="I7" s="306"/>
    </row>
    <row r="8" spans="1:11" ht="39.9" customHeight="1">
      <c r="A8" s="1241" t="s">
        <v>1100</v>
      </c>
      <c r="B8" s="1241"/>
      <c r="C8" s="819">
        <v>0.24</v>
      </c>
      <c r="D8" s="819">
        <v>0.21</v>
      </c>
      <c r="E8" s="819">
        <v>0.22</v>
      </c>
      <c r="F8" s="819">
        <v>0.22</v>
      </c>
      <c r="G8" s="544"/>
      <c r="I8" s="307"/>
    </row>
    <row r="9" spans="1:11" ht="39.9" customHeight="1">
      <c r="A9" s="1241" t="s">
        <v>1101</v>
      </c>
      <c r="B9" s="1241"/>
      <c r="C9" s="819">
        <v>0.27</v>
      </c>
      <c r="D9" s="819">
        <v>0.26</v>
      </c>
      <c r="E9" s="819">
        <v>0.26</v>
      </c>
      <c r="F9" s="819">
        <v>0.26</v>
      </c>
      <c r="G9" s="544"/>
    </row>
    <row r="10" spans="1:11" ht="30" customHeight="1">
      <c r="A10" s="1286" t="s">
        <v>515</v>
      </c>
      <c r="B10" s="354" t="s">
        <v>347</v>
      </c>
      <c r="C10" s="522"/>
      <c r="D10" s="522"/>
      <c r="E10" s="522"/>
      <c r="F10" s="153">
        <v>0.32</v>
      </c>
      <c r="G10" s="153">
        <v>0.36</v>
      </c>
    </row>
    <row r="11" spans="1:11" ht="30" customHeight="1">
      <c r="A11" s="1287"/>
      <c r="B11" s="355" t="s">
        <v>348</v>
      </c>
      <c r="C11" s="547"/>
      <c r="D11" s="547"/>
      <c r="E11" s="547"/>
      <c r="F11" s="155">
        <v>0.37</v>
      </c>
      <c r="G11" s="155">
        <v>0.39</v>
      </c>
    </row>
    <row r="12" spans="1:11" ht="30" customHeight="1">
      <c r="A12" s="1286" t="s">
        <v>516</v>
      </c>
      <c r="B12" s="354" t="s">
        <v>347</v>
      </c>
      <c r="C12" s="522"/>
      <c r="D12" s="522"/>
      <c r="E12" s="522"/>
      <c r="F12" s="548">
        <v>48.98</v>
      </c>
      <c r="G12" s="548">
        <v>48.1</v>
      </c>
      <c r="H12" s="99"/>
    </row>
    <row r="13" spans="1:11" ht="30" customHeight="1">
      <c r="A13" s="1287"/>
      <c r="B13" s="355" t="s">
        <v>348</v>
      </c>
      <c r="C13" s="549"/>
      <c r="D13" s="549"/>
      <c r="E13" s="549"/>
      <c r="F13" s="550">
        <v>46.32</v>
      </c>
      <c r="G13" s="550">
        <v>45.7</v>
      </c>
    </row>
    <row r="14" spans="1:11" ht="13.95" customHeight="1">
      <c r="A14" s="276"/>
      <c r="B14" s="276"/>
      <c r="C14" s="99"/>
      <c r="D14" s="99"/>
      <c r="E14" s="99"/>
      <c r="F14" s="99"/>
      <c r="G14" s="99"/>
    </row>
    <row r="15" spans="1:11" ht="13.95" customHeight="1">
      <c r="A15" s="551" t="s">
        <v>350</v>
      </c>
      <c r="B15" s="472"/>
      <c r="C15" s="472"/>
      <c r="D15" s="359"/>
      <c r="E15" s="359"/>
      <c r="F15" s="359"/>
      <c r="G15" s="359"/>
    </row>
    <row r="16" spans="1:11" ht="40.200000000000003" customHeight="1">
      <c r="A16" s="1201" t="s">
        <v>351</v>
      </c>
      <c r="B16" s="1201"/>
      <c r="C16" s="1201"/>
      <c r="D16" s="1201"/>
      <c r="E16" s="1201"/>
      <c r="F16" s="1201"/>
      <c r="G16" s="1201"/>
    </row>
    <row r="17" spans="1:12" ht="40.200000000000003" customHeight="1">
      <c r="A17" s="1201" t="s">
        <v>352</v>
      </c>
      <c r="B17" s="1201"/>
      <c r="C17" s="1201"/>
      <c r="D17" s="1201"/>
      <c r="E17" s="1201"/>
      <c r="F17" s="1201"/>
      <c r="G17" s="1201"/>
    </row>
    <row r="18" spans="1:12" ht="13.95" customHeight="1">
      <c r="A18" s="983"/>
      <c r="B18" s="983"/>
      <c r="C18" s="983"/>
      <c r="D18" s="983"/>
      <c r="E18" s="983"/>
      <c r="F18" s="983"/>
      <c r="G18" s="983"/>
    </row>
    <row r="19" spans="1:12" ht="13.95" customHeight="1">
      <c r="A19" s="402" t="s">
        <v>66</v>
      </c>
      <c r="B19" s="359"/>
      <c r="C19" s="359"/>
      <c r="D19" s="359"/>
      <c r="E19" s="359"/>
      <c r="F19" s="359"/>
      <c r="G19" s="359"/>
    </row>
    <row r="20" spans="1:12" ht="13.95" customHeight="1">
      <c r="A20" s="402" t="s">
        <v>326</v>
      </c>
      <c r="B20" s="458"/>
      <c r="C20" s="458"/>
      <c r="D20" s="359"/>
      <c r="E20" s="359"/>
      <c r="F20" s="359"/>
      <c r="G20" s="359"/>
    </row>
    <row r="21" spans="1:12" s="1099" customFormat="1" ht="13.95" customHeight="1">
      <c r="A21" s="362" t="s">
        <v>1084</v>
      </c>
      <c r="B21" s="359"/>
      <c r="C21" s="359"/>
      <c r="D21" s="359"/>
      <c r="E21" s="359"/>
      <c r="F21" s="359"/>
      <c r="G21" s="359"/>
    </row>
    <row r="22" spans="1:12" ht="13.95" customHeight="1">
      <c r="A22" s="402" t="s">
        <v>349</v>
      </c>
      <c r="B22" s="458"/>
      <c r="C22" s="458"/>
      <c r="D22" s="359"/>
      <c r="E22" s="359"/>
      <c r="F22" s="359"/>
      <c r="G22" s="359"/>
    </row>
    <row r="23" spans="1:12" ht="13.95" customHeight="1">
      <c r="A23" s="439"/>
      <c r="B23" s="458"/>
      <c r="C23" s="458"/>
      <c r="D23" s="359"/>
      <c r="E23" s="359"/>
      <c r="F23" s="359"/>
      <c r="G23" s="359"/>
    </row>
    <row r="24" spans="1:12" ht="13.95" customHeight="1">
      <c r="A24" s="405" t="s">
        <v>119</v>
      </c>
      <c r="B24" s="472"/>
      <c r="C24" s="472"/>
      <c r="D24" s="359"/>
      <c r="E24" s="359"/>
      <c r="F24" s="359"/>
      <c r="G24" s="359"/>
    </row>
    <row r="25" spans="1:12" ht="13.95" customHeight="1">
      <c r="A25" s="405" t="s">
        <v>1120</v>
      </c>
      <c r="B25" s="472"/>
      <c r="C25" s="472"/>
      <c r="D25" s="359"/>
      <c r="E25" s="359"/>
      <c r="F25" s="359"/>
      <c r="G25" s="359"/>
    </row>
    <row r="26" spans="1:12" ht="13.95" customHeight="1">
      <c r="A26" s="405" t="s">
        <v>722</v>
      </c>
      <c r="B26" s="472"/>
      <c r="C26" s="472"/>
      <c r="D26" s="359"/>
      <c r="E26" s="359"/>
      <c r="F26" s="359"/>
      <c r="G26" s="359"/>
    </row>
    <row r="27" spans="1:12" ht="13.95" customHeight="1">
      <c r="A27" s="510"/>
      <c r="B27" s="472"/>
      <c r="C27" s="472"/>
      <c r="D27" s="359"/>
      <c r="E27" s="359"/>
      <c r="F27" s="359"/>
      <c r="G27" s="359"/>
    </row>
    <row r="28" spans="1:12" ht="13.95" customHeight="1">
      <c r="A28" s="465" t="s">
        <v>325</v>
      </c>
      <c r="B28" s="465"/>
      <c r="C28" s="465"/>
      <c r="D28" s="359"/>
      <c r="E28" s="359"/>
      <c r="F28" s="359"/>
      <c r="G28" s="359"/>
    </row>
    <row r="29" spans="1:12" ht="13.95" customHeight="1">
      <c r="A29" s="271"/>
      <c r="B29" s="271"/>
      <c r="C29" s="271"/>
    </row>
    <row r="30" spans="1:12" ht="13.95" customHeight="1"/>
    <row r="31" spans="1:12" ht="49.95" customHeight="1">
      <c r="A31" s="1218" t="s">
        <v>1114</v>
      </c>
      <c r="B31" s="1218"/>
      <c r="C31" s="1218"/>
      <c r="D31" s="1218"/>
      <c r="E31" s="1218"/>
      <c r="F31" s="170"/>
      <c r="G31" s="240" t="s">
        <v>714</v>
      </c>
      <c r="H31" s="170"/>
      <c r="I31" s="170"/>
      <c r="L31" s="240"/>
    </row>
    <row r="32" spans="1:12" ht="13.95" customHeight="1"/>
    <row r="33" spans="1:5" ht="31.2">
      <c r="A33" s="1245" t="s">
        <v>34</v>
      </c>
      <c r="B33" s="1288"/>
      <c r="C33" s="1288"/>
      <c r="D33" s="1269"/>
      <c r="E33" s="262" t="s">
        <v>75</v>
      </c>
    </row>
    <row r="34" spans="1:5" ht="24.9" customHeight="1">
      <c r="A34" s="1244" t="s">
        <v>79</v>
      </c>
      <c r="B34" s="1202" t="s">
        <v>27</v>
      </c>
      <c r="C34" s="1203"/>
      <c r="D34" s="1204"/>
      <c r="E34" s="1100">
        <v>0.13200000000000001</v>
      </c>
    </row>
    <row r="35" spans="1:5" ht="24.9" customHeight="1">
      <c r="A35" s="1244"/>
      <c r="B35" s="1244" t="s">
        <v>72</v>
      </c>
      <c r="C35" s="1280"/>
      <c r="D35" s="1281"/>
      <c r="E35" s="1101">
        <v>7.2999999999999995E-2</v>
      </c>
    </row>
    <row r="36" spans="1:5" ht="24.9" customHeight="1">
      <c r="A36" s="1244"/>
      <c r="B36" s="1244" t="s">
        <v>28</v>
      </c>
      <c r="C36" s="1280"/>
      <c r="D36" s="1281"/>
      <c r="E36" s="1101">
        <v>4.2999999999999997E-2</v>
      </c>
    </row>
    <row r="37" spans="1:5" ht="30" customHeight="1">
      <c r="A37" s="1244"/>
      <c r="B37" s="1244" t="s">
        <v>76</v>
      </c>
      <c r="C37" s="1280"/>
      <c r="D37" s="1281"/>
      <c r="E37" s="1101">
        <v>3.3000000000000002E-2</v>
      </c>
    </row>
    <row r="38" spans="1:5" ht="24.9" customHeight="1">
      <c r="A38" s="1244"/>
      <c r="B38" s="1244" t="s">
        <v>77</v>
      </c>
      <c r="C38" s="1280"/>
      <c r="D38" s="1281"/>
      <c r="E38" s="1101">
        <v>1.4E-2</v>
      </c>
    </row>
    <row r="39" spans="1:5" ht="24.9" customHeight="1">
      <c r="A39" s="1244"/>
      <c r="B39" s="1244" t="s">
        <v>78</v>
      </c>
      <c r="C39" s="1280"/>
      <c r="D39" s="1281"/>
      <c r="E39" s="1101">
        <v>1.6E-2</v>
      </c>
    </row>
    <row r="40" spans="1:5" ht="24.9" customHeight="1">
      <c r="A40" s="1244"/>
      <c r="B40" s="1244" t="s">
        <v>73</v>
      </c>
      <c r="C40" s="1280"/>
      <c r="D40" s="1281"/>
      <c r="E40" s="1101">
        <v>1.2E-2</v>
      </c>
    </row>
    <row r="41" spans="1:5" ht="24.9" customHeight="1">
      <c r="A41" s="1244"/>
      <c r="B41" s="1244" t="s">
        <v>29</v>
      </c>
      <c r="C41" s="1280"/>
      <c r="D41" s="1281"/>
      <c r="E41" s="1101">
        <v>6.0000000000000001E-3</v>
      </c>
    </row>
    <row r="42" spans="1:5" ht="24.9" customHeight="1">
      <c r="A42" s="1244"/>
      <c r="B42" s="1244" t="s">
        <v>30</v>
      </c>
      <c r="C42" s="1280"/>
      <c r="D42" s="1281"/>
      <c r="E42" s="1101">
        <v>5.0000000000000001E-3</v>
      </c>
    </row>
    <row r="43" spans="1:5" ht="24.9" customHeight="1">
      <c r="A43" s="1244"/>
      <c r="B43" s="1244" t="s">
        <v>74</v>
      </c>
      <c r="C43" s="1280"/>
      <c r="D43" s="1281"/>
      <c r="E43" s="1101">
        <v>1E-3</v>
      </c>
    </row>
    <row r="44" spans="1:5" ht="24.9" customHeight="1">
      <c r="A44" s="1205"/>
      <c r="B44" s="1205" t="s">
        <v>31</v>
      </c>
      <c r="C44" s="1206"/>
      <c r="D44" s="1207"/>
      <c r="E44" s="1102">
        <v>3.5000000000000003E-2</v>
      </c>
    </row>
    <row r="45" spans="1:5" ht="33" customHeight="1">
      <c r="A45" s="1278" t="s">
        <v>80</v>
      </c>
      <c r="B45" s="1285"/>
      <c r="C45" s="1285"/>
      <c r="D45" s="1279"/>
      <c r="E45" s="1112">
        <v>0.09</v>
      </c>
    </row>
    <row r="46" spans="1:5" ht="24.9" customHeight="1">
      <c r="A46" s="1202" t="s">
        <v>353</v>
      </c>
      <c r="B46" s="1202" t="s">
        <v>7</v>
      </c>
      <c r="C46" s="1203"/>
      <c r="D46" s="1204"/>
      <c r="E46" s="766">
        <v>0.27</v>
      </c>
    </row>
    <row r="47" spans="1:5" ht="24.9" customHeight="1">
      <c r="A47" s="1244"/>
      <c r="B47" s="1244" t="s">
        <v>8</v>
      </c>
      <c r="C47" s="1280"/>
      <c r="D47" s="1281"/>
      <c r="E47" s="767">
        <v>0.39</v>
      </c>
    </row>
    <row r="48" spans="1:5" ht="24.9" customHeight="1">
      <c r="A48" s="1244"/>
      <c r="B48" s="1244" t="s">
        <v>32</v>
      </c>
      <c r="C48" s="1280"/>
      <c r="D48" s="1281"/>
      <c r="E48" s="767">
        <v>0.31</v>
      </c>
    </row>
    <row r="49" spans="1:8" ht="24.9" customHeight="1">
      <c r="A49" s="1244"/>
      <c r="B49" s="1244" t="s">
        <v>33</v>
      </c>
      <c r="C49" s="1280"/>
      <c r="D49" s="1281"/>
      <c r="E49" s="767">
        <v>0.36</v>
      </c>
    </row>
    <row r="50" spans="1:8" ht="24.9" customHeight="1">
      <c r="A50" s="1205"/>
      <c r="B50" s="1282" t="s">
        <v>0</v>
      </c>
      <c r="C50" s="1283"/>
      <c r="D50" s="1284"/>
      <c r="E50" s="857">
        <v>0.34</v>
      </c>
    </row>
    <row r="51" spans="1:8" ht="13.95" customHeight="1">
      <c r="B51" s="18"/>
      <c r="C51" s="18"/>
      <c r="D51" s="18"/>
      <c r="E51" s="18"/>
    </row>
    <row r="52" spans="1:8" ht="70.2" customHeight="1">
      <c r="A52" s="551" t="s">
        <v>350</v>
      </c>
      <c r="B52" s="1201" t="s">
        <v>351</v>
      </c>
      <c r="C52" s="1201"/>
      <c r="D52" s="1201"/>
      <c r="E52" s="1201"/>
      <c r="F52" s="601"/>
      <c r="G52" s="601"/>
      <c r="H52" s="601"/>
    </row>
    <row r="53" spans="1:8" ht="13.95" customHeight="1">
      <c r="A53" s="983"/>
      <c r="B53" s="983"/>
      <c r="C53" s="983"/>
      <c r="D53" s="983"/>
      <c r="E53" s="983"/>
      <c r="F53" s="983"/>
      <c r="G53" s="983"/>
    </row>
    <row r="54" spans="1:8" ht="13.95" customHeight="1">
      <c r="A54" s="402" t="s">
        <v>66</v>
      </c>
      <c r="B54" s="402" t="s">
        <v>1094</v>
      </c>
      <c r="C54" s="407"/>
      <c r="D54" s="407"/>
      <c r="E54" s="407"/>
      <c r="F54" s="359"/>
      <c r="G54" s="359"/>
    </row>
    <row r="55" spans="1:8" ht="13.95" customHeight="1">
      <c r="A55" s="472"/>
      <c r="B55" s="407"/>
      <c r="C55" s="407"/>
      <c r="D55" s="407"/>
      <c r="E55" s="407"/>
      <c r="F55" s="359"/>
      <c r="G55" s="359"/>
    </row>
    <row r="56" spans="1:8" ht="13.95" customHeight="1">
      <c r="A56" s="405" t="s">
        <v>1120</v>
      </c>
      <c r="B56" s="407"/>
      <c r="C56" s="407"/>
      <c r="D56" s="407"/>
      <c r="E56" s="407"/>
      <c r="F56" s="359"/>
      <c r="G56" s="359"/>
    </row>
    <row r="57" spans="1:8" ht="13.95" customHeight="1">
      <c r="A57" s="359"/>
      <c r="B57" s="407"/>
      <c r="C57" s="407"/>
      <c r="D57" s="407"/>
      <c r="E57" s="407"/>
      <c r="F57" s="359"/>
      <c r="G57" s="359"/>
    </row>
    <row r="58" spans="1:8" ht="13.95" customHeight="1">
      <c r="A58" s="1246" t="s">
        <v>1131</v>
      </c>
      <c r="B58" s="1246"/>
      <c r="C58" s="1246"/>
      <c r="D58" s="407"/>
      <c r="E58" s="407"/>
      <c r="F58" s="359"/>
      <c r="G58" s="359"/>
    </row>
    <row r="59" spans="1:8" ht="13.95" customHeight="1">
      <c r="A59" s="359"/>
      <c r="B59" s="359"/>
      <c r="C59" s="359"/>
      <c r="D59" s="359"/>
      <c r="E59" s="359"/>
      <c r="F59" s="359"/>
      <c r="G59" s="359"/>
    </row>
    <row r="60" spans="1:8" ht="13.95" customHeight="1">
      <c r="A60" s="1075" t="s">
        <v>952</v>
      </c>
      <c r="B60" s="1076"/>
      <c r="C60" s="1075" t="s">
        <v>953</v>
      </c>
      <c r="D60" s="359"/>
      <c r="E60" s="359"/>
      <c r="F60" s="359"/>
      <c r="G60" s="359"/>
    </row>
    <row r="61" spans="1:8" ht="13.95" customHeight="1">
      <c r="A61" s="1073" t="s">
        <v>964</v>
      </c>
      <c r="B61" s="1076"/>
      <c r="C61" s="1072" t="s">
        <v>962</v>
      </c>
      <c r="D61" s="359"/>
      <c r="E61" s="359"/>
      <c r="F61" s="359"/>
      <c r="G61" s="359"/>
    </row>
    <row r="62" spans="1:8" ht="13.95" customHeight="1">
      <c r="A62" s="1071" t="s">
        <v>956</v>
      </c>
      <c r="B62" s="1062"/>
      <c r="C62" s="1072"/>
      <c r="D62" s="359"/>
      <c r="E62" s="359"/>
      <c r="F62" s="359"/>
      <c r="G62" s="359"/>
    </row>
    <row r="63" spans="1:8" ht="13.95" customHeight="1">
      <c r="A63" s="1071" t="s">
        <v>955</v>
      </c>
      <c r="B63" s="1062"/>
      <c r="C63" s="1062"/>
      <c r="D63" s="359"/>
      <c r="E63" s="359"/>
      <c r="F63" s="359"/>
      <c r="G63" s="359"/>
    </row>
    <row r="64" spans="1:8" ht="13.95" customHeight="1">
      <c r="A64" s="1073" t="s">
        <v>954</v>
      </c>
      <c r="B64" s="1062"/>
      <c r="C64" s="1062"/>
      <c r="D64" s="359"/>
      <c r="E64" s="359"/>
      <c r="F64" s="359"/>
      <c r="G64" s="359"/>
    </row>
    <row r="65" spans="1:17" ht="13.95" customHeight="1">
      <c r="A65" s="1073" t="s">
        <v>957</v>
      </c>
      <c r="B65" s="1062"/>
      <c r="C65" s="1062"/>
      <c r="D65" s="359"/>
      <c r="E65" s="359"/>
      <c r="F65" s="359"/>
      <c r="G65" s="359"/>
    </row>
    <row r="66" spans="1:17" ht="13.95" customHeight="1">
      <c r="A66" s="1073" t="s">
        <v>958</v>
      </c>
      <c r="B66" s="1062"/>
      <c r="C66" s="1062"/>
    </row>
    <row r="67" spans="1:17" ht="13.95" customHeight="1">
      <c r="A67" s="1074" t="s">
        <v>959</v>
      </c>
      <c r="B67" s="1062"/>
      <c r="C67" s="1062"/>
    </row>
    <row r="68" spans="1:17" ht="13.95" customHeight="1">
      <c r="A68" s="1074" t="s">
        <v>960</v>
      </c>
      <c r="B68" s="1062"/>
      <c r="C68" s="1062"/>
    </row>
    <row r="69" spans="1:17" ht="13.95" customHeight="1">
      <c r="A69" s="1074" t="s">
        <v>961</v>
      </c>
      <c r="B69" s="1062"/>
      <c r="C69" s="1062"/>
    </row>
    <row r="70" spans="1:17" ht="13.95" customHeight="1">
      <c r="A70" s="1074" t="s">
        <v>963</v>
      </c>
    </row>
    <row r="71" spans="1:17" s="359" customFormat="1" ht="13.95" customHeight="1">
      <c r="A71" s="1077" t="s">
        <v>965</v>
      </c>
      <c r="J71" s="1078"/>
      <c r="L71" s="1079"/>
      <c r="M71" s="1080"/>
      <c r="N71" s="1080"/>
      <c r="P71" s="1081"/>
      <c r="Q71" s="1081"/>
    </row>
  </sheetData>
  <mergeCells count="34">
    <mergeCell ref="B44:D44"/>
    <mergeCell ref="B42:D42"/>
    <mergeCell ref="A3:G3"/>
    <mergeCell ref="A1:I1"/>
    <mergeCell ref="A16:G16"/>
    <mergeCell ref="A17:G17"/>
    <mergeCell ref="C5:G5"/>
    <mergeCell ref="A6:B6"/>
    <mergeCell ref="A7:B7"/>
    <mergeCell ref="A8:B8"/>
    <mergeCell ref="A9:B9"/>
    <mergeCell ref="A45:D45"/>
    <mergeCell ref="B52:E52"/>
    <mergeCell ref="A10:A11"/>
    <mergeCell ref="A12:A13"/>
    <mergeCell ref="B41:D41"/>
    <mergeCell ref="B43:D43"/>
    <mergeCell ref="A33:D33"/>
    <mergeCell ref="A34:A44"/>
    <mergeCell ref="B34:D34"/>
    <mergeCell ref="B35:D35"/>
    <mergeCell ref="B36:D36"/>
    <mergeCell ref="B37:D37"/>
    <mergeCell ref="B38:D38"/>
    <mergeCell ref="B39:D39"/>
    <mergeCell ref="B40:D40"/>
    <mergeCell ref="A31:E31"/>
    <mergeCell ref="A58:C58"/>
    <mergeCell ref="A46:A50"/>
    <mergeCell ref="B46:D46"/>
    <mergeCell ref="B47:D47"/>
    <mergeCell ref="B48:D48"/>
    <mergeCell ref="B49:D49"/>
    <mergeCell ref="B50:D50"/>
  </mergeCells>
  <hyperlinks>
    <hyperlink ref="A25" r:id="rId1" xr:uid="{00000000-0004-0000-1100-000000000000}"/>
    <hyperlink ref="A24" r:id="rId2" xr:uid="{00000000-0004-0000-1100-000001000000}"/>
    <hyperlink ref="A26" r:id="rId3" xr:uid="{00000000-0004-0000-1100-000002000000}"/>
    <hyperlink ref="G31" location="Contents!A1" display="back to contents" xr:uid="{00000000-0004-0000-1100-000003000000}"/>
    <hyperlink ref="I3" location="Contents!A1" display="back to contents" xr:uid="{00000000-0004-0000-1100-000004000000}"/>
    <hyperlink ref="A62" location="'16. Health-children, problems '!A1" display="16. Health-children, problems" xr:uid="{00000000-0004-0000-1100-000005000000}"/>
    <hyperlink ref="A63" location="'17. Health-all people, adults'!A1" display="17. Health-all people, adults" xr:uid="{00000000-0004-0000-1100-000006000000}"/>
    <hyperlink ref="A64" location="'19. Health-Scottish BoD'!A1" display="19. Health-Scottish Burden of Disease Study" xr:uid="{00000000-0004-0000-1100-000007000000}"/>
    <hyperlink ref="A65" location="'20. Lifestyle-diet+weight'!A1" display="20. Lifestyle-diet+weight" xr:uid="{00000000-0004-0000-1100-000008000000}"/>
    <hyperlink ref="A66" location="'21. Lifestyle-physical activity'!A1" display="21. Lifestyle-physical activity" xr:uid="{00000000-0004-0000-1100-000009000000}"/>
    <hyperlink ref="A67" location="'22. Lifestyle-alcohol'!A1" display="22. Lifestyle-alcohol" xr:uid="{00000000-0004-0000-1100-00000A000000}"/>
    <hyperlink ref="A68" location="'23. Lifestyle-drugs'!A1" display="23. Lifestyle-drugs" xr:uid="{00000000-0004-0000-1100-00000B000000}"/>
    <hyperlink ref="A69" location="'24. Lifestyle-smoking'!A1" display="'24. Lifestyle-smoking'!A1" xr:uid="{00000000-0004-0000-1100-00000C000000}"/>
    <hyperlink ref="A70" location="'25. Lifestyle-other'!A1" display="'25. Lifestyle-other'!A1" xr:uid="{00000000-0004-0000-1100-00000D000000}"/>
    <hyperlink ref="A61" location="'14. Deaths+early deaths+cause'!A1" display="'14. Deaths+early deaths+cause'!A1" xr:uid="{00000000-0004-0000-1100-00000E000000}"/>
    <hyperlink ref="C61" r:id="rId4" xr:uid="{00000000-0004-0000-1100-00000F000000}"/>
    <hyperlink ref="A71" location="'26. SocCare-chld+yng carers'!A1" display="'26. SocCare-chld+yng carers'!A1" xr:uid="{00000000-0004-0000-1100-000010000000}"/>
    <hyperlink ref="A56" r:id="rId5" xr:uid="{00000000-0004-0000-1100-000011000000}"/>
  </hyperlinks>
  <pageMargins left="0.70866141732283472" right="0.70866141732283472" top="0.74803149606299213" bottom="0.74803149606299213" header="0.31496062992125984" footer="0.31496062992125984"/>
  <pageSetup paperSize="9" fitToHeight="3"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N152"/>
  <sheetViews>
    <sheetView showGridLines="0" topLeftCell="A91" zoomScaleNormal="100" workbookViewId="0">
      <selection activeCell="A71" sqref="A71"/>
    </sheetView>
  </sheetViews>
  <sheetFormatPr defaultRowHeight="24.9" customHeight="1"/>
  <cols>
    <col min="1" max="1" width="22.109375" customWidth="1"/>
    <col min="2" max="2" width="17.44140625" customWidth="1"/>
    <col min="3" max="8" width="15.6640625" customWidth="1"/>
    <col min="9" max="10" width="11.5546875" customWidth="1"/>
  </cols>
  <sheetData>
    <row r="1" spans="1:11" ht="49.95" customHeight="1">
      <c r="A1" s="1248" t="s">
        <v>824</v>
      </c>
      <c r="B1" s="1248"/>
      <c r="C1" s="1248"/>
      <c r="D1" s="1248"/>
      <c r="E1" s="1248"/>
      <c r="F1" s="1248"/>
      <c r="G1" s="1248"/>
      <c r="H1" s="1248"/>
      <c r="I1" s="1248"/>
      <c r="J1" s="1248"/>
      <c r="K1" s="1248"/>
    </row>
    <row r="2" spans="1:11" ht="13.95" customHeight="1"/>
    <row r="3" spans="1:11" ht="19.95" customHeight="1">
      <c r="A3" s="169" t="s">
        <v>989</v>
      </c>
      <c r="I3" s="240"/>
      <c r="J3" s="240" t="s">
        <v>714</v>
      </c>
    </row>
    <row r="4" spans="1:11" ht="13.95" customHeight="1"/>
    <row r="5" spans="1:11" ht="19.95" customHeight="1">
      <c r="A5" s="106"/>
      <c r="B5" s="106"/>
      <c r="C5" s="1139" t="s">
        <v>97</v>
      </c>
      <c r="D5" s="1254"/>
      <c r="E5" s="1254"/>
      <c r="F5" s="1254"/>
      <c r="G5" s="1140"/>
      <c r="H5" s="35"/>
      <c r="I5" s="35"/>
    </row>
    <row r="6" spans="1:11" ht="19.95" customHeight="1">
      <c r="A6" s="553" t="s">
        <v>177</v>
      </c>
      <c r="B6" s="554"/>
      <c r="C6" s="555" t="s">
        <v>4</v>
      </c>
      <c r="D6" s="555" t="s">
        <v>5</v>
      </c>
      <c r="E6" s="555" t="s">
        <v>6</v>
      </c>
      <c r="F6" s="340" t="s">
        <v>1</v>
      </c>
      <c r="G6" s="340" t="s">
        <v>26</v>
      </c>
      <c r="H6" s="13"/>
      <c r="I6" s="13"/>
    </row>
    <row r="7" spans="1:11" ht="24.9" customHeight="1">
      <c r="A7" s="1293" t="s">
        <v>159</v>
      </c>
      <c r="B7" s="1294"/>
      <c r="C7" s="527">
        <v>0.33651906063825976</v>
      </c>
      <c r="D7" s="527">
        <v>0.29001903304388255</v>
      </c>
      <c r="E7" s="527">
        <v>0.30815438506869058</v>
      </c>
      <c r="F7" s="527">
        <v>0.30985174759163581</v>
      </c>
      <c r="G7" s="527">
        <v>0.29926466408694485</v>
      </c>
      <c r="H7" s="15"/>
      <c r="I7" s="15"/>
    </row>
    <row r="8" spans="1:11" ht="24.9" customHeight="1">
      <c r="A8" s="1244" t="s">
        <v>160</v>
      </c>
      <c r="B8" s="1281"/>
      <c r="C8" s="152">
        <v>6.5974999701524609E-2</v>
      </c>
      <c r="D8" s="152">
        <v>5.58786921925776E-2</v>
      </c>
      <c r="E8" s="152">
        <v>6.159803689040521E-2</v>
      </c>
      <c r="F8" s="152">
        <v>6.0843327798801507E-2</v>
      </c>
      <c r="G8" s="152">
        <v>6.6275220224032053E-2</v>
      </c>
      <c r="H8" s="15"/>
      <c r="I8" s="15"/>
    </row>
    <row r="9" spans="1:11" ht="24.9" customHeight="1">
      <c r="A9" s="1244" t="s">
        <v>161</v>
      </c>
      <c r="B9" s="1281"/>
      <c r="C9" s="152">
        <v>2.7531369763249321E-2</v>
      </c>
      <c r="D9" s="152">
        <v>2.3527360605957875E-2</v>
      </c>
      <c r="E9" s="152">
        <v>2.4297130138110964E-2</v>
      </c>
      <c r="F9" s="152">
        <v>2.494247739129702E-2</v>
      </c>
      <c r="G9" s="152">
        <v>2.3730016393464292E-2</v>
      </c>
      <c r="H9" s="15"/>
      <c r="I9" s="15"/>
    </row>
    <row r="10" spans="1:11" ht="24.9" customHeight="1">
      <c r="A10" s="1244" t="s">
        <v>162</v>
      </c>
      <c r="B10" s="1281"/>
      <c r="C10" s="152">
        <v>6.7873303167420816E-3</v>
      </c>
      <c r="D10" s="152">
        <v>5.0851643961004056E-3</v>
      </c>
      <c r="E10" s="152">
        <v>5.8701720457572382E-3</v>
      </c>
      <c r="F10" s="152">
        <v>5.8559279892793029E-3</v>
      </c>
      <c r="G10" s="152">
        <v>4.9758252582475784E-3</v>
      </c>
      <c r="H10" s="15"/>
      <c r="I10" s="15"/>
    </row>
    <row r="11" spans="1:11" ht="24.9" customHeight="1">
      <c r="A11" s="1244" t="s">
        <v>163</v>
      </c>
      <c r="B11" s="1281"/>
      <c r="C11" s="152">
        <v>2.177079478026242E-2</v>
      </c>
      <c r="D11" s="152">
        <v>2.281543759050382E-2</v>
      </c>
      <c r="E11" s="152">
        <v>1.9872835744649795E-2</v>
      </c>
      <c r="F11" s="152">
        <v>2.1432966143836021E-2</v>
      </c>
      <c r="G11" s="152">
        <v>2.0046444057232281E-2</v>
      </c>
      <c r="H11" s="15"/>
      <c r="I11" s="15"/>
    </row>
    <row r="12" spans="1:11" ht="24.9" customHeight="1">
      <c r="A12" s="1244" t="s">
        <v>164</v>
      </c>
      <c r="B12" s="1281"/>
      <c r="C12" s="152">
        <v>6.5425804988120681E-3</v>
      </c>
      <c r="D12" s="152">
        <v>6.3637200156913647E-3</v>
      </c>
      <c r="E12" s="152">
        <v>6.3399682545474453E-3</v>
      </c>
      <c r="F12" s="152">
        <v>6.4054480020901989E-3</v>
      </c>
      <c r="G12" s="152">
        <v>5.9885904812155E-3</v>
      </c>
      <c r="H12" s="15"/>
      <c r="I12" s="15"/>
    </row>
    <row r="13" spans="1:11" ht="24.9" customHeight="1">
      <c r="A13" s="1244" t="s">
        <v>165</v>
      </c>
      <c r="B13" s="1281"/>
      <c r="C13" s="152">
        <v>9.1381224704210895E-2</v>
      </c>
      <c r="D13" s="152">
        <v>7.0678942092085056E-2</v>
      </c>
      <c r="E13" s="152">
        <v>7.5322471766616189E-2</v>
      </c>
      <c r="F13" s="152">
        <v>7.8240861701320705E-2</v>
      </c>
      <c r="G13" s="152">
        <v>6.7073648596716814E-2</v>
      </c>
      <c r="H13" s="15"/>
      <c r="I13" s="15"/>
    </row>
    <row r="14" spans="1:11" ht="24.9" customHeight="1">
      <c r="A14" s="1244" t="s">
        <v>166</v>
      </c>
      <c r="B14" s="1281"/>
      <c r="C14" s="152">
        <v>7.2147470719564469E-2</v>
      </c>
      <c r="D14" s="152">
        <v>6.3046352484223883E-2</v>
      </c>
      <c r="E14" s="152">
        <v>6.1693820583459527E-2</v>
      </c>
      <c r="F14" s="152">
        <v>6.5116435873880094E-2</v>
      </c>
      <c r="G14" s="152">
        <v>4.3989664242740353E-2</v>
      </c>
      <c r="H14" s="15"/>
      <c r="I14" s="15"/>
    </row>
    <row r="15" spans="1:11" ht="24.9" customHeight="1">
      <c r="A15" s="1205" t="s">
        <v>167</v>
      </c>
      <c r="B15" s="1207"/>
      <c r="C15" s="155">
        <v>0.20704043744552825</v>
      </c>
      <c r="D15" s="155">
        <v>0.17393199440147616</v>
      </c>
      <c r="E15" s="155">
        <v>0.18866650854755432</v>
      </c>
      <c r="F15" s="155">
        <v>0.18872641151632125</v>
      </c>
      <c r="G15" s="155">
        <v>0.18665812592544892</v>
      </c>
      <c r="H15" s="15"/>
      <c r="I15" s="15"/>
    </row>
    <row r="16" spans="1:11" ht="14.1" customHeight="1">
      <c r="H16" s="25"/>
      <c r="I16" s="25"/>
    </row>
    <row r="17" spans="1:14" ht="14.1" customHeight="1">
      <c r="A17" s="402" t="s">
        <v>51</v>
      </c>
      <c r="B17" s="402" t="s">
        <v>168</v>
      </c>
      <c r="C17" s="359"/>
    </row>
    <row r="18" spans="1:14" ht="14.1" customHeight="1">
      <c r="A18" s="402"/>
      <c r="B18" s="472"/>
      <c r="C18" s="472"/>
    </row>
    <row r="19" spans="1:14" ht="14.1" customHeight="1">
      <c r="A19" s="361" t="s">
        <v>40</v>
      </c>
      <c r="B19" s="472"/>
      <c r="C19" s="472"/>
    </row>
    <row r="20" spans="1:14" ht="14.1" customHeight="1">
      <c r="A20" s="510"/>
      <c r="B20" s="472"/>
      <c r="C20" s="472"/>
    </row>
    <row r="21" spans="1:14" ht="14.1" customHeight="1">
      <c r="A21" s="1246" t="s">
        <v>310</v>
      </c>
      <c r="B21" s="1246"/>
      <c r="C21" s="1246"/>
    </row>
    <row r="22" spans="1:14" ht="14.1" customHeight="1">
      <c r="A22" s="99"/>
      <c r="B22" s="99"/>
      <c r="C22" s="99"/>
    </row>
    <row r="23" spans="1:14" ht="14.1" customHeight="1">
      <c r="A23" s="37"/>
      <c r="B23" s="20"/>
      <c r="C23" s="7"/>
      <c r="D23" s="7"/>
      <c r="E23" s="9"/>
    </row>
    <row r="24" spans="1:14" ht="19.95" customHeight="1">
      <c r="A24" s="169" t="s">
        <v>528</v>
      </c>
      <c r="B24" s="20"/>
      <c r="C24" s="7"/>
      <c r="D24" s="7"/>
      <c r="E24" s="9"/>
      <c r="M24" s="240" t="s">
        <v>714</v>
      </c>
      <c r="N24" s="240"/>
    </row>
    <row r="25" spans="1:14" ht="13.95" customHeight="1">
      <c r="A25" s="19"/>
      <c r="B25" s="20"/>
      <c r="C25" s="7"/>
      <c r="D25" s="7"/>
      <c r="E25" s="9"/>
    </row>
    <row r="26" spans="1:14" ht="19.95" customHeight="1">
      <c r="A26" s="106"/>
      <c r="B26" s="106"/>
      <c r="C26" s="1139" t="s">
        <v>894</v>
      </c>
      <c r="D26" s="1254"/>
      <c r="E26" s="1254"/>
      <c r="F26" s="1254"/>
      <c r="G26" s="1140"/>
      <c r="J26" s="240"/>
      <c r="L26" s="240"/>
      <c r="M26" s="240"/>
    </row>
    <row r="27" spans="1:14" ht="19.95" customHeight="1">
      <c r="A27" s="1169" t="s">
        <v>34</v>
      </c>
      <c r="B27" s="1211"/>
      <c r="C27" s="341" t="s">
        <v>4</v>
      </c>
      <c r="D27" s="341" t="s">
        <v>5</v>
      </c>
      <c r="E27" s="341" t="s">
        <v>6</v>
      </c>
      <c r="F27" s="341" t="s">
        <v>1</v>
      </c>
      <c r="G27" s="340" t="s">
        <v>26</v>
      </c>
      <c r="H27" s="1231" t="s">
        <v>69</v>
      </c>
      <c r="I27" s="1290"/>
      <c r="J27" s="1290"/>
      <c r="K27" s="1232"/>
    </row>
    <row r="28" spans="1:14" ht="50.1" customHeight="1">
      <c r="A28" s="1278" t="s">
        <v>900</v>
      </c>
      <c r="B28" s="1279"/>
      <c r="C28" s="556">
        <v>0.35299999999999998</v>
      </c>
      <c r="D28" s="556">
        <v>0.436</v>
      </c>
      <c r="E28" s="556">
        <v>0.44600000000000001</v>
      </c>
      <c r="F28" s="556">
        <v>0.41399999999999998</v>
      </c>
      <c r="G28" s="522"/>
      <c r="H28" s="1238" t="s">
        <v>1026</v>
      </c>
      <c r="I28" s="1292"/>
      <c r="J28" s="1292"/>
      <c r="K28" s="1239"/>
    </row>
    <row r="29" spans="1:14" ht="70.2" customHeight="1">
      <c r="A29" s="1278" t="s">
        <v>901</v>
      </c>
      <c r="B29" s="1279"/>
      <c r="C29" s="153">
        <v>0.251</v>
      </c>
      <c r="D29" s="153">
        <v>0.29199999999999998</v>
      </c>
      <c r="E29" s="153">
        <v>0.312</v>
      </c>
      <c r="F29" s="153">
        <v>0.28599999999999998</v>
      </c>
      <c r="G29" s="557"/>
      <c r="H29" s="1238" t="s">
        <v>1027</v>
      </c>
      <c r="I29" s="1292"/>
      <c r="J29" s="1292"/>
      <c r="K29" s="1239"/>
    </row>
    <row r="30" spans="1:14" ht="70.2" customHeight="1">
      <c r="A30" s="1278" t="s">
        <v>519</v>
      </c>
      <c r="B30" s="1279"/>
      <c r="C30" s="481">
        <v>10002</v>
      </c>
      <c r="D30" s="481">
        <v>8337.7999999999993</v>
      </c>
      <c r="E30" s="481">
        <v>8530.2999999999993</v>
      </c>
      <c r="F30" s="481">
        <v>8831.7999999999993</v>
      </c>
      <c r="G30" s="481">
        <v>7624.8</v>
      </c>
      <c r="H30" s="1289"/>
      <c r="I30" s="1289"/>
      <c r="J30" s="1289"/>
      <c r="K30" s="1289"/>
    </row>
    <row r="31" spans="1:14" ht="30" customHeight="1">
      <c r="A31" s="1241" t="s">
        <v>116</v>
      </c>
      <c r="B31" s="558" t="s">
        <v>520</v>
      </c>
      <c r="C31" s="481">
        <v>102</v>
      </c>
      <c r="D31" s="481">
        <v>90.2</v>
      </c>
      <c r="E31" s="481">
        <v>134.5</v>
      </c>
      <c r="F31" s="481">
        <v>109.6</v>
      </c>
      <c r="G31" s="481">
        <v>90.7</v>
      </c>
      <c r="H31" s="1289"/>
      <c r="I31" s="1289"/>
      <c r="J31" s="1289"/>
      <c r="K31" s="1289"/>
    </row>
    <row r="32" spans="1:14" ht="30" customHeight="1">
      <c r="A32" s="1241"/>
      <c r="B32" s="524" t="s">
        <v>521</v>
      </c>
      <c r="C32" s="481">
        <v>613.70000000000005</v>
      </c>
      <c r="D32" s="481">
        <v>494</v>
      </c>
      <c r="E32" s="481">
        <v>505.6</v>
      </c>
      <c r="F32" s="481">
        <v>534.5</v>
      </c>
      <c r="G32" s="481">
        <v>286.60000000000002</v>
      </c>
      <c r="H32" s="1289"/>
      <c r="I32" s="1289"/>
      <c r="J32" s="1289"/>
      <c r="K32" s="1289"/>
    </row>
    <row r="33" spans="1:11" ht="40.200000000000003" customHeight="1">
      <c r="A33" s="1241"/>
      <c r="B33" s="524" t="s">
        <v>522</v>
      </c>
      <c r="C33" s="481">
        <v>503.8</v>
      </c>
      <c r="D33" s="481">
        <v>417.3</v>
      </c>
      <c r="E33" s="481">
        <v>414.6</v>
      </c>
      <c r="F33" s="481">
        <v>442.1</v>
      </c>
      <c r="G33" s="481">
        <v>372.5</v>
      </c>
      <c r="H33" s="1289"/>
      <c r="I33" s="1289"/>
      <c r="J33" s="1289"/>
      <c r="K33" s="1289"/>
    </row>
    <row r="34" spans="1:11" ht="49.95" customHeight="1">
      <c r="A34" s="1241"/>
      <c r="B34" s="524" t="s">
        <v>523</v>
      </c>
      <c r="C34" s="559"/>
      <c r="D34" s="559"/>
      <c r="E34" s="559"/>
      <c r="F34" s="481">
        <v>957.7</v>
      </c>
      <c r="G34" s="481">
        <v>636.9</v>
      </c>
      <c r="H34" s="1289"/>
      <c r="I34" s="1289"/>
      <c r="J34" s="1289"/>
      <c r="K34" s="1289"/>
    </row>
    <row r="35" spans="1:11" ht="50.1" customHeight="1">
      <c r="A35" s="1278" t="s">
        <v>524</v>
      </c>
      <c r="B35" s="1279"/>
      <c r="C35" s="485">
        <v>792.4</v>
      </c>
      <c r="D35" s="485">
        <v>731.8</v>
      </c>
      <c r="E35" s="485">
        <v>737.5</v>
      </c>
      <c r="F35" s="485">
        <v>752.5</v>
      </c>
      <c r="G35" s="485">
        <v>638.70000000000005</v>
      </c>
      <c r="H35" s="1289"/>
      <c r="I35" s="1289"/>
      <c r="J35" s="1289"/>
      <c r="K35" s="1289"/>
    </row>
    <row r="36" spans="1:11" ht="13.95" customHeight="1">
      <c r="A36" s="5"/>
    </row>
    <row r="37" spans="1:11" ht="13.95" customHeight="1">
      <c r="A37" s="402" t="s">
        <v>66</v>
      </c>
      <c r="B37" s="359"/>
      <c r="C37" s="359"/>
    </row>
    <row r="38" spans="1:11" ht="13.95" customHeight="1">
      <c r="A38" s="402" t="s">
        <v>81</v>
      </c>
      <c r="B38" s="458"/>
      <c r="C38" s="458"/>
    </row>
    <row r="39" spans="1:11" ht="13.95" customHeight="1">
      <c r="A39" s="402" t="s">
        <v>793</v>
      </c>
      <c r="B39" s="458"/>
      <c r="C39" s="458"/>
    </row>
    <row r="40" spans="1:11" ht="13.95" customHeight="1">
      <c r="A40" s="402" t="s">
        <v>328</v>
      </c>
      <c r="B40" s="458"/>
      <c r="C40" s="458"/>
    </row>
    <row r="41" spans="1:11" ht="13.95" customHeight="1">
      <c r="A41" s="402" t="s">
        <v>320</v>
      </c>
      <c r="B41" s="458"/>
      <c r="C41" s="458"/>
    </row>
    <row r="42" spans="1:11" ht="13.95" customHeight="1">
      <c r="A42" s="439"/>
      <c r="B42" s="458"/>
      <c r="C42" s="458"/>
    </row>
    <row r="43" spans="1:11" ht="13.95" customHeight="1">
      <c r="A43" s="361" t="s">
        <v>118</v>
      </c>
      <c r="B43" s="458"/>
      <c r="C43" s="458"/>
    </row>
    <row r="44" spans="1:11" ht="13.95" customHeight="1">
      <c r="A44" s="361" t="s">
        <v>119</v>
      </c>
      <c r="B44" s="458"/>
      <c r="C44" s="458"/>
    </row>
    <row r="45" spans="1:11" ht="13.95" customHeight="1">
      <c r="A45" s="405" t="s">
        <v>327</v>
      </c>
      <c r="B45" s="405"/>
      <c r="C45" s="458"/>
    </row>
    <row r="46" spans="1:11" ht="13.95" customHeight="1">
      <c r="A46" s="415" t="s">
        <v>705</v>
      </c>
      <c r="B46" s="458"/>
      <c r="C46" s="458"/>
    </row>
    <row r="47" spans="1:11" ht="13.95" customHeight="1">
      <c r="A47" s="361"/>
      <c r="B47" s="458"/>
      <c r="C47" s="458"/>
    </row>
    <row r="48" spans="1:11" ht="13.95" customHeight="1">
      <c r="A48" s="1246" t="s">
        <v>325</v>
      </c>
      <c r="B48" s="1246"/>
      <c r="C48" s="1246"/>
    </row>
    <row r="49" spans="1:10" ht="13.95" customHeight="1">
      <c r="A49" s="123"/>
      <c r="B49" s="123"/>
      <c r="C49" s="123"/>
    </row>
    <row r="50" spans="1:10" ht="13.95" customHeight="1">
      <c r="A50" s="76"/>
      <c r="B50" s="76"/>
      <c r="C50" s="76"/>
    </row>
    <row r="51" spans="1:10" ht="24.9" customHeight="1">
      <c r="A51" s="170" t="s">
        <v>529</v>
      </c>
      <c r="G51" s="240"/>
      <c r="H51" s="240" t="s">
        <v>714</v>
      </c>
      <c r="I51" s="240"/>
    </row>
    <row r="52" spans="1:10" ht="13.95" customHeight="1"/>
    <row r="53" spans="1:10" ht="31.2">
      <c r="A53" s="1245" t="s">
        <v>34</v>
      </c>
      <c r="B53" s="1269"/>
      <c r="C53" s="347" t="s">
        <v>403</v>
      </c>
      <c r="D53" s="347" t="s">
        <v>50</v>
      </c>
      <c r="E53" s="1231" t="s">
        <v>69</v>
      </c>
      <c r="F53" s="1290"/>
      <c r="G53" s="1232"/>
    </row>
    <row r="54" spans="1:10" ht="50.1" customHeight="1">
      <c r="A54" s="1278" t="s">
        <v>902</v>
      </c>
      <c r="B54" s="1279"/>
      <c r="C54" s="193">
        <v>0.73</v>
      </c>
      <c r="D54" s="560"/>
      <c r="E54" s="1238" t="s">
        <v>525</v>
      </c>
      <c r="F54" s="1292"/>
      <c r="G54" s="1239"/>
      <c r="H54" s="1297"/>
      <c r="I54" s="1298"/>
      <c r="J54" s="1298"/>
    </row>
    <row r="55" spans="1:10" ht="50.1" customHeight="1">
      <c r="A55" s="1278" t="s">
        <v>903</v>
      </c>
      <c r="B55" s="1279"/>
      <c r="C55" s="155">
        <v>0.105</v>
      </c>
      <c r="D55" s="155">
        <v>8.1000000000000003E-2</v>
      </c>
      <c r="E55" s="1238" t="s">
        <v>322</v>
      </c>
      <c r="F55" s="1292"/>
      <c r="G55" s="1239"/>
    </row>
    <row r="56" spans="1:10" ht="70.2" customHeight="1">
      <c r="A56" s="1278" t="s">
        <v>1118</v>
      </c>
      <c r="B56" s="1207"/>
      <c r="C56" s="155">
        <v>0.28000000000000003</v>
      </c>
      <c r="D56" s="560"/>
      <c r="E56" s="1299"/>
      <c r="F56" s="1300"/>
      <c r="G56" s="1301"/>
    </row>
    <row r="57" spans="1:10" ht="50.1" customHeight="1">
      <c r="A57" s="1278" t="s">
        <v>931</v>
      </c>
      <c r="B57" s="1279"/>
      <c r="C57" s="286">
        <v>0.59399999999999997</v>
      </c>
      <c r="D57" s="286">
        <v>0.61099999999999999</v>
      </c>
      <c r="E57" s="344" t="s">
        <v>404</v>
      </c>
      <c r="F57" s="562"/>
      <c r="G57" s="563"/>
    </row>
    <row r="58" spans="1:10" ht="13.95" customHeight="1">
      <c r="A58" s="3"/>
      <c r="B58" s="3"/>
      <c r="D58" s="15"/>
    </row>
    <row r="59" spans="1:10" ht="13.95" customHeight="1">
      <c r="A59" s="402" t="s">
        <v>66</v>
      </c>
      <c r="B59" s="359"/>
      <c r="C59" s="359"/>
      <c r="D59" s="15"/>
      <c r="F59" s="273"/>
      <c r="G59" s="134"/>
      <c r="H59" s="134"/>
      <c r="I59" s="18"/>
    </row>
    <row r="60" spans="1:10" ht="13.95" customHeight="1">
      <c r="A60" s="402" t="s">
        <v>81</v>
      </c>
      <c r="B60" s="359"/>
      <c r="C60" s="359"/>
    </row>
    <row r="61" spans="1:10" ht="13.95" customHeight="1">
      <c r="A61" s="402" t="s">
        <v>321</v>
      </c>
      <c r="B61" s="359"/>
      <c r="C61" s="359"/>
    </row>
    <row r="62" spans="1:10" ht="13.95" customHeight="1">
      <c r="A62" s="402" t="s">
        <v>1119</v>
      </c>
      <c r="B62" s="359"/>
      <c r="C62" s="359"/>
    </row>
    <row r="63" spans="1:10" ht="13.95" customHeight="1">
      <c r="A63" s="402" t="s">
        <v>402</v>
      </c>
      <c r="B63" s="359"/>
      <c r="C63" s="359"/>
    </row>
    <row r="64" spans="1:10" ht="13.95" customHeight="1">
      <c r="A64" s="439"/>
      <c r="B64" s="359"/>
      <c r="C64" s="359"/>
    </row>
    <row r="65" spans="1:10" ht="13.95" customHeight="1">
      <c r="A65" s="361" t="s">
        <v>118</v>
      </c>
      <c r="B65" s="359"/>
      <c r="C65" s="359"/>
    </row>
    <row r="66" spans="1:10" ht="13.95" customHeight="1">
      <c r="A66" s="415" t="s">
        <v>705</v>
      </c>
      <c r="B66" s="359"/>
      <c r="C66" s="359"/>
    </row>
    <row r="67" spans="1:10" ht="13.95" customHeight="1">
      <c r="A67" s="415" t="s">
        <v>1120</v>
      </c>
      <c r="B67" s="359"/>
      <c r="C67" s="359"/>
    </row>
    <row r="68" spans="1:10" ht="13.95" customHeight="1">
      <c r="A68" s="405" t="s">
        <v>400</v>
      </c>
      <c r="B68" s="359"/>
      <c r="C68" s="359"/>
    </row>
    <row r="69" spans="1:10" ht="13.95" customHeight="1">
      <c r="A69" s="405"/>
      <c r="B69" s="359"/>
      <c r="C69" s="359"/>
    </row>
    <row r="70" spans="1:10" ht="13.95" customHeight="1">
      <c r="A70" s="1246" t="s">
        <v>1132</v>
      </c>
      <c r="B70" s="1246"/>
      <c r="C70" s="1246"/>
    </row>
    <row r="71" spans="1:10" ht="13.95" customHeight="1">
      <c r="A71" s="561"/>
      <c r="B71" s="561"/>
      <c r="C71" s="561"/>
    </row>
    <row r="72" spans="1:10" ht="13.95" customHeight="1">
      <c r="A72" s="76"/>
      <c r="B72" s="76"/>
      <c r="C72" s="76"/>
    </row>
    <row r="73" spans="1:10" ht="24.9" customHeight="1">
      <c r="A73" s="447" t="s">
        <v>928</v>
      </c>
      <c r="B73" s="20"/>
      <c r="C73" s="7"/>
      <c r="D73" s="7"/>
      <c r="E73" s="9"/>
      <c r="H73" s="240"/>
      <c r="I73" s="240" t="s">
        <v>714</v>
      </c>
      <c r="J73" s="240"/>
    </row>
    <row r="74" spans="1:10" ht="13.95" customHeight="1">
      <c r="A74" s="19"/>
      <c r="B74" s="20"/>
      <c r="C74" s="7"/>
      <c r="D74" s="7"/>
      <c r="E74" s="9"/>
    </row>
    <row r="75" spans="1:10" ht="40.200000000000003" customHeight="1">
      <c r="A75" s="106"/>
      <c r="B75" s="106"/>
      <c r="C75" s="332"/>
      <c r="D75" s="1134" t="s">
        <v>895</v>
      </c>
      <c r="E75" s="1135"/>
      <c r="F75" s="1135"/>
      <c r="G75" s="1135"/>
      <c r="H75" s="1136"/>
    </row>
    <row r="76" spans="1:10" ht="24.9" customHeight="1">
      <c r="A76" s="1190" t="s">
        <v>34</v>
      </c>
      <c r="B76" s="1190"/>
      <c r="C76" s="1190"/>
      <c r="D76" s="340" t="s">
        <v>4</v>
      </c>
      <c r="E76" s="340" t="s">
        <v>5</v>
      </c>
      <c r="F76" s="340" t="s">
        <v>6</v>
      </c>
      <c r="G76" s="340" t="s">
        <v>1</v>
      </c>
      <c r="H76" s="340" t="s">
        <v>26</v>
      </c>
    </row>
    <row r="77" spans="1:10" ht="24.9" customHeight="1">
      <c r="A77" s="1126" t="s">
        <v>526</v>
      </c>
      <c r="B77" s="1295"/>
      <c r="C77" s="1296"/>
      <c r="D77" s="565"/>
      <c r="E77" s="557"/>
      <c r="F77" s="566"/>
      <c r="G77" s="1061">
        <v>48.4</v>
      </c>
      <c r="H77" s="1061">
        <v>49.7</v>
      </c>
    </row>
    <row r="78" spans="1:10" ht="24.9" customHeight="1">
      <c r="A78" s="1202" t="s">
        <v>794</v>
      </c>
      <c r="B78" s="1204"/>
      <c r="C78" s="564" t="s">
        <v>21</v>
      </c>
      <c r="D78" s="565"/>
      <c r="E78" s="557"/>
      <c r="F78" s="566"/>
      <c r="G78" s="153">
        <v>0.22</v>
      </c>
      <c r="H78" s="153">
        <v>0.15</v>
      </c>
    </row>
    <row r="79" spans="1:10" ht="24.9" customHeight="1">
      <c r="A79" s="1244"/>
      <c r="B79" s="1281"/>
      <c r="C79" s="567" t="s">
        <v>22</v>
      </c>
      <c r="D79" s="568"/>
      <c r="E79" s="569"/>
      <c r="F79" s="570"/>
      <c r="G79" s="152">
        <v>0.23</v>
      </c>
      <c r="H79" s="152">
        <v>0.19</v>
      </c>
    </row>
    <row r="80" spans="1:10" ht="24.9" customHeight="1">
      <c r="A80" s="1205"/>
      <c r="B80" s="1207"/>
      <c r="C80" s="571" t="s">
        <v>0</v>
      </c>
      <c r="D80" s="572"/>
      <c r="E80" s="573"/>
      <c r="F80" s="574"/>
      <c r="G80" s="552">
        <v>0.23</v>
      </c>
      <c r="H80" s="552">
        <v>0.17</v>
      </c>
    </row>
    <row r="81" spans="1:8" ht="40.200000000000003" customHeight="1">
      <c r="A81" s="1278" t="s">
        <v>795</v>
      </c>
      <c r="B81" s="1285"/>
      <c r="C81" s="1279"/>
      <c r="D81" s="152">
        <v>0.22950000000000001</v>
      </c>
      <c r="E81" s="152">
        <v>0.193</v>
      </c>
      <c r="F81" s="152">
        <v>0.214</v>
      </c>
      <c r="G81" s="152">
        <v>0.21199999999999999</v>
      </c>
      <c r="H81" s="152">
        <v>0.19700000000000001</v>
      </c>
    </row>
    <row r="82" spans="1:8" ht="40.200000000000003" customHeight="1">
      <c r="A82" s="1278" t="s">
        <v>527</v>
      </c>
      <c r="B82" s="1285"/>
      <c r="C82" s="1279"/>
      <c r="D82" s="485">
        <v>372.5</v>
      </c>
      <c r="E82" s="485">
        <v>367.5</v>
      </c>
      <c r="F82" s="485">
        <v>289.7</v>
      </c>
      <c r="G82" s="485">
        <v>338.3</v>
      </c>
      <c r="H82" s="485">
        <v>255.7</v>
      </c>
    </row>
    <row r="83" spans="1:8" ht="13.95" customHeight="1">
      <c r="A83" s="1057"/>
      <c r="B83" s="1057"/>
      <c r="C83" s="1057"/>
      <c r="D83" s="1060"/>
      <c r="E83" s="1060"/>
      <c r="F83" s="1060"/>
      <c r="G83" s="1060"/>
      <c r="H83" s="1060"/>
    </row>
    <row r="84" spans="1:8" ht="13.95" customHeight="1">
      <c r="A84" t="s">
        <v>350</v>
      </c>
    </row>
    <row r="85" spans="1:8" ht="19.95" customHeight="1">
      <c r="A85" s="1291" t="s">
        <v>420</v>
      </c>
      <c r="B85" s="1291"/>
      <c r="C85" s="1291"/>
      <c r="D85" s="1291"/>
      <c r="E85" s="1291"/>
      <c r="F85" s="1291"/>
      <c r="G85" s="1291"/>
      <c r="H85" s="1291"/>
    </row>
    <row r="86" spans="1:8" ht="19.95" customHeight="1">
      <c r="A86" s="1291"/>
      <c r="B86" s="1291"/>
      <c r="C86" s="1291"/>
      <c r="D86" s="1291"/>
      <c r="E86" s="1291"/>
      <c r="F86" s="1291"/>
      <c r="G86" s="1291"/>
      <c r="H86" s="1291"/>
    </row>
    <row r="87" spans="1:8" ht="19.95" customHeight="1">
      <c r="A87" s="1291"/>
      <c r="B87" s="1291"/>
      <c r="C87" s="1291"/>
      <c r="D87" s="1291"/>
      <c r="E87" s="1291"/>
      <c r="F87" s="1291"/>
      <c r="G87" s="1291"/>
      <c r="H87" s="1291"/>
    </row>
    <row r="88" spans="1:8" ht="30" customHeight="1">
      <c r="A88" s="1240" t="s">
        <v>851</v>
      </c>
      <c r="B88" s="1240"/>
      <c r="C88" s="1240"/>
      <c r="D88" s="1240"/>
      <c r="E88" s="1240"/>
      <c r="F88" s="1240"/>
      <c r="G88" s="1240"/>
      <c r="H88" s="1240"/>
    </row>
    <row r="89" spans="1:8" ht="19.95" customHeight="1">
      <c r="A89" s="309" t="s">
        <v>796</v>
      </c>
      <c r="B89" s="309"/>
      <c r="C89" s="309"/>
      <c r="D89" s="309"/>
      <c r="E89" s="309"/>
      <c r="F89" s="309"/>
      <c r="G89" s="309"/>
      <c r="H89" s="309"/>
    </row>
    <row r="90" spans="1:8" ht="13.95" customHeight="1">
      <c r="A90" s="5"/>
    </row>
    <row r="91" spans="1:8" ht="13.95" customHeight="1">
      <c r="A91" s="402" t="s">
        <v>66</v>
      </c>
      <c r="B91" s="359"/>
      <c r="C91" s="359"/>
      <c r="D91" s="359"/>
      <c r="E91" s="359"/>
      <c r="F91" s="359"/>
    </row>
    <row r="92" spans="1:8" ht="13.95" customHeight="1">
      <c r="A92" s="402" t="s">
        <v>329</v>
      </c>
      <c r="B92" s="359"/>
      <c r="C92" s="359"/>
      <c r="D92" s="359"/>
      <c r="E92" s="359"/>
      <c r="F92" s="359"/>
    </row>
    <row r="93" spans="1:8" ht="13.95" customHeight="1">
      <c r="A93" s="402" t="s">
        <v>331</v>
      </c>
      <c r="B93" s="359"/>
      <c r="C93" s="359"/>
      <c r="D93" s="359"/>
      <c r="E93" s="359"/>
      <c r="F93" s="359"/>
    </row>
    <row r="94" spans="1:8" ht="13.95" customHeight="1">
      <c r="A94" s="439"/>
      <c r="B94" s="359"/>
      <c r="C94" s="359"/>
      <c r="D94" s="359"/>
      <c r="E94" s="359"/>
      <c r="F94" s="359"/>
    </row>
    <row r="95" spans="1:8" ht="13.95" customHeight="1">
      <c r="A95" s="405" t="s">
        <v>330</v>
      </c>
      <c r="B95" s="359"/>
      <c r="C95" s="359"/>
      <c r="D95" s="359"/>
      <c r="E95" s="359"/>
      <c r="F95" s="359"/>
    </row>
    <row r="96" spans="1:8" ht="13.95" customHeight="1">
      <c r="A96" s="405" t="s">
        <v>119</v>
      </c>
      <c r="B96" s="359"/>
      <c r="C96" s="359"/>
      <c r="D96" s="359"/>
      <c r="E96" s="359"/>
      <c r="F96" s="359"/>
    </row>
    <row r="97" spans="1:6" ht="13.95" customHeight="1">
      <c r="A97" s="469"/>
      <c r="B97" s="359"/>
      <c r="C97" s="359"/>
      <c r="D97" s="359"/>
      <c r="E97" s="359"/>
      <c r="F97" s="359"/>
    </row>
    <row r="98" spans="1:6" ht="13.95" customHeight="1">
      <c r="A98" s="1075" t="s">
        <v>952</v>
      </c>
      <c r="B98" s="1076"/>
      <c r="C98" s="1075" t="s">
        <v>953</v>
      </c>
      <c r="D98" s="359"/>
      <c r="E98" s="359"/>
      <c r="F98" s="359"/>
    </row>
    <row r="99" spans="1:6" ht="13.95" customHeight="1">
      <c r="A99" s="1073" t="s">
        <v>964</v>
      </c>
      <c r="B99" s="1076"/>
      <c r="C99" s="1072" t="s">
        <v>962</v>
      </c>
      <c r="D99" s="359"/>
      <c r="E99" s="359"/>
      <c r="F99" s="359"/>
    </row>
    <row r="100" spans="1:6" ht="13.95" customHeight="1">
      <c r="A100" s="1073" t="s">
        <v>954</v>
      </c>
      <c r="B100" s="1062"/>
      <c r="C100" s="1062"/>
      <c r="E100" s="170"/>
    </row>
    <row r="101" spans="1:6" ht="13.95" customHeight="1">
      <c r="A101" s="1073" t="s">
        <v>957</v>
      </c>
      <c r="B101" s="1062"/>
      <c r="C101" s="1062"/>
      <c r="E101" s="170"/>
    </row>
    <row r="102" spans="1:6" ht="13.95" customHeight="1">
      <c r="A102" s="1073" t="s">
        <v>958</v>
      </c>
      <c r="B102" s="1062"/>
      <c r="C102" s="1062"/>
      <c r="E102" s="169"/>
    </row>
    <row r="103" spans="1:6" ht="13.95" customHeight="1">
      <c r="A103" s="1074" t="s">
        <v>959</v>
      </c>
      <c r="B103" s="1062"/>
      <c r="C103" s="1062"/>
      <c r="E103" s="169"/>
    </row>
    <row r="104" spans="1:6" ht="13.95" customHeight="1">
      <c r="A104" s="1074" t="s">
        <v>960</v>
      </c>
      <c r="B104" s="1062"/>
      <c r="C104" s="1062"/>
      <c r="E104" s="170"/>
    </row>
    <row r="105" spans="1:6" ht="13.95" customHeight="1">
      <c r="A105" s="1074" t="s">
        <v>961</v>
      </c>
      <c r="B105" s="1062"/>
      <c r="C105" s="1062"/>
      <c r="E105" s="447"/>
    </row>
    <row r="106" spans="1:6" ht="13.95" customHeight="1">
      <c r="A106" s="1074" t="s">
        <v>963</v>
      </c>
    </row>
    <row r="107" spans="1:6" ht="13.95" customHeight="1">
      <c r="A107" s="1077" t="s">
        <v>966</v>
      </c>
    </row>
    <row r="108" spans="1:6" ht="13.95" customHeight="1"/>
    <row r="109" spans="1:6" ht="13.95" customHeight="1"/>
    <row r="110" spans="1:6" ht="13.95" customHeight="1"/>
    <row r="111" spans="1:6" ht="13.95" customHeight="1"/>
    <row r="112" spans="1:6"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sheetData>
  <mergeCells count="48">
    <mergeCell ref="A14:B14"/>
    <mergeCell ref="A15:B15"/>
    <mergeCell ref="C26:G26"/>
    <mergeCell ref="H28:K28"/>
    <mergeCell ref="A82:C82"/>
    <mergeCell ref="A77:C77"/>
    <mergeCell ref="A76:C76"/>
    <mergeCell ref="A78:B80"/>
    <mergeCell ref="D75:H75"/>
    <mergeCell ref="H54:J54"/>
    <mergeCell ref="E56:G56"/>
    <mergeCell ref="A56:B56"/>
    <mergeCell ref="E55:G55"/>
    <mergeCell ref="E54:G54"/>
    <mergeCell ref="A53:B53"/>
    <mergeCell ref="A31:A34"/>
    <mergeCell ref="C5:G5"/>
    <mergeCell ref="A10:B10"/>
    <mergeCell ref="A11:B11"/>
    <mergeCell ref="A12:B12"/>
    <mergeCell ref="A13:B13"/>
    <mergeCell ref="A7:B7"/>
    <mergeCell ref="A8:B8"/>
    <mergeCell ref="A9:B9"/>
    <mergeCell ref="A88:H88"/>
    <mergeCell ref="A1:K1"/>
    <mergeCell ref="H32:K32"/>
    <mergeCell ref="H33:K33"/>
    <mergeCell ref="H34:K34"/>
    <mergeCell ref="H35:K35"/>
    <mergeCell ref="A55:B55"/>
    <mergeCell ref="A70:C70"/>
    <mergeCell ref="E53:G53"/>
    <mergeCell ref="A35:B35"/>
    <mergeCell ref="A48:C48"/>
    <mergeCell ref="A54:B54"/>
    <mergeCell ref="A29:B29"/>
    <mergeCell ref="A21:C21"/>
    <mergeCell ref="A27:B27"/>
    <mergeCell ref="A28:B28"/>
    <mergeCell ref="A30:B30"/>
    <mergeCell ref="A81:C81"/>
    <mergeCell ref="H31:K31"/>
    <mergeCell ref="H27:K27"/>
    <mergeCell ref="A85:H87"/>
    <mergeCell ref="A57:B57"/>
    <mergeCell ref="H29:K29"/>
    <mergeCell ref="H30:K30"/>
  </mergeCells>
  <hyperlinks>
    <hyperlink ref="A67" r:id="rId1" xr:uid="{00000000-0004-0000-1200-000000000000}"/>
    <hyperlink ref="A65" r:id="rId2" xr:uid="{00000000-0004-0000-1200-000001000000}"/>
    <hyperlink ref="A43" r:id="rId3" xr:uid="{00000000-0004-0000-1200-000002000000}"/>
    <hyperlink ref="A44" r:id="rId4" xr:uid="{00000000-0004-0000-1200-000003000000}"/>
    <hyperlink ref="A96" r:id="rId5" xr:uid="{00000000-0004-0000-1200-000004000000}"/>
    <hyperlink ref="A19" r:id="rId6" xr:uid="{00000000-0004-0000-1200-000005000000}"/>
    <hyperlink ref="A45" r:id="rId7" xr:uid="{00000000-0004-0000-1200-000006000000}"/>
    <hyperlink ref="A95" r:id="rId8" xr:uid="{00000000-0004-0000-1200-000007000000}"/>
    <hyperlink ref="A68" r:id="rId9" xr:uid="{00000000-0004-0000-1200-000008000000}"/>
    <hyperlink ref="J3" location="Contents!A1" display="back to contents" xr:uid="{00000000-0004-0000-1200-000009000000}"/>
    <hyperlink ref="A46" r:id="rId10" display="SSCQ2019" xr:uid="{00000000-0004-0000-1200-00000A000000}"/>
    <hyperlink ref="A66" r:id="rId11" display="SSCQ2019" xr:uid="{00000000-0004-0000-1200-00000B000000}"/>
    <hyperlink ref="I73" location="Contents!A1" display="back to contents" xr:uid="{00000000-0004-0000-1200-00000C000000}"/>
    <hyperlink ref="M24" location="Contents!A1" display="back to contents" xr:uid="{00000000-0004-0000-1200-00000D000000}"/>
    <hyperlink ref="H51" location="Contents!A1" display="back to contents" xr:uid="{00000000-0004-0000-1200-00000E000000}"/>
    <hyperlink ref="A100" location="'19. Health-Scottish BoD'!A1" display="19. Health-Scottish Burden of Disease Study" xr:uid="{00000000-0004-0000-1200-00000F000000}"/>
    <hyperlink ref="A101" location="'20. Lifestyle-diet+weight'!A1" display="20. Lifestyle-diet+weight" xr:uid="{00000000-0004-0000-1200-000010000000}"/>
    <hyperlink ref="A102" location="'21. Lifestyle-physical activity'!A1" display="21. Lifestyle-physical activity" xr:uid="{00000000-0004-0000-1200-000011000000}"/>
    <hyperlink ref="A103" location="'22. Lifestyle-alcohol'!A1" display="22. Lifestyle-alcohol" xr:uid="{00000000-0004-0000-1200-000012000000}"/>
    <hyperlink ref="A104" location="'23. Lifestyle-drugs'!A1" display="23. Lifestyle-drugs" xr:uid="{00000000-0004-0000-1200-000013000000}"/>
    <hyperlink ref="A105" location="'24. Lifestyle-smoking'!A1" display="'24. Lifestyle-smoking'!A1" xr:uid="{00000000-0004-0000-1200-000014000000}"/>
    <hyperlink ref="A106" location="'25. Lifestyle-other'!A1" display="'25. Lifestyle-other'!A1" xr:uid="{00000000-0004-0000-1200-000015000000}"/>
    <hyperlink ref="A99" location="'14. Deaths+early deaths+cause'!A1" display="'14. Deaths+early deaths+cause'!A1" xr:uid="{00000000-0004-0000-1200-000016000000}"/>
    <hyperlink ref="C99" r:id="rId12" xr:uid="{00000000-0004-0000-1200-000017000000}"/>
    <hyperlink ref="A107" location="'27. SocCare-adlts+OP+carers   '!A1" display="'27. SocCare-adlts+OP+carers   '!A1" xr:uid="{00000000-0004-0000-1200-000018000000}"/>
  </hyperlinks>
  <pageMargins left="0.70866141732283472" right="0.70866141732283472" top="0.74803149606299213" bottom="0.74803149606299213" header="0.31496062992125984" footer="0.31496062992125984"/>
  <pageSetup paperSize="9" fitToHeight="3" orientation="landscape" r:id="rId1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F6"/>
  <sheetViews>
    <sheetView showGridLines="0" topLeftCell="A4" zoomScaleNormal="100" workbookViewId="0">
      <selection activeCell="A6" sqref="A6"/>
    </sheetView>
  </sheetViews>
  <sheetFormatPr defaultRowHeight="14.4"/>
  <cols>
    <col min="1" max="1" width="68.44140625" customWidth="1"/>
    <col min="2" max="2" width="96.33203125" customWidth="1"/>
  </cols>
  <sheetData>
    <row r="1" spans="1:6" ht="15.6">
      <c r="A1" s="850" t="s">
        <v>698</v>
      </c>
    </row>
    <row r="2" spans="1:6" s="265" customFormat="1" ht="60" customHeight="1">
      <c r="A2" s="927" t="s">
        <v>699</v>
      </c>
      <c r="B2" s="928" t="s">
        <v>768</v>
      </c>
      <c r="F2" s="929"/>
    </row>
    <row r="3" spans="1:6" s="265" customFormat="1" ht="60" customHeight="1">
      <c r="A3" s="927" t="s">
        <v>700</v>
      </c>
      <c r="B3" s="928" t="s">
        <v>1012</v>
      </c>
    </row>
    <row r="4" spans="1:6" s="265" customFormat="1" ht="60" customHeight="1">
      <c r="A4" s="927" t="s">
        <v>701</v>
      </c>
      <c r="B4" s="928" t="s">
        <v>767</v>
      </c>
    </row>
    <row r="5" spans="1:6" ht="60" customHeight="1">
      <c r="A5" s="927" t="s">
        <v>798</v>
      </c>
      <c r="B5" s="928" t="s">
        <v>801</v>
      </c>
    </row>
    <row r="6" spans="1:6" ht="60" customHeight="1">
      <c r="A6" s="927" t="s">
        <v>799</v>
      </c>
      <c r="B6" s="928" t="s">
        <v>800</v>
      </c>
    </row>
  </sheetData>
  <hyperlinks>
    <hyperlink ref="A3" r:id="rId1" xr:uid="{00000000-0004-0000-0100-000000000000}"/>
    <hyperlink ref="A2" r:id="rId2" xr:uid="{00000000-0004-0000-0100-000001000000}"/>
    <hyperlink ref="A4" r:id="rId3" xr:uid="{00000000-0004-0000-0100-000002000000}"/>
    <hyperlink ref="A5" r:id="rId4" xr:uid="{00000000-0004-0000-0100-000003000000}"/>
    <hyperlink ref="A6" r:id="rId5" xr:uid="{00000000-0004-0000-0100-000004000000}"/>
  </hyperlinks>
  <pageMargins left="0.7" right="0.7" top="0.75" bottom="0.75" header="0.3" footer="0.3"/>
  <pageSetup paperSize="9" orientation="portrait"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fitToPage="1"/>
  </sheetPr>
  <dimension ref="A1:I101"/>
  <sheetViews>
    <sheetView showGridLines="0" topLeftCell="A13" zoomScaleNormal="100" workbookViewId="0">
      <selection activeCell="D85" sqref="D85"/>
    </sheetView>
  </sheetViews>
  <sheetFormatPr defaultRowHeight="24.9" customHeight="1"/>
  <cols>
    <col min="1" max="1" width="54.88671875" customWidth="1"/>
    <col min="2" max="2" width="11.6640625" customWidth="1"/>
    <col min="3" max="4" width="18.5546875" customWidth="1"/>
  </cols>
  <sheetData>
    <row r="1" spans="1:9" ht="24.9" customHeight="1">
      <c r="A1" s="170" t="s">
        <v>530</v>
      </c>
      <c r="G1" s="240"/>
      <c r="H1" s="240" t="s">
        <v>714</v>
      </c>
      <c r="I1" s="240"/>
    </row>
    <row r="2" spans="1:9" ht="13.95" customHeight="1">
      <c r="A2" s="19"/>
    </row>
    <row r="3" spans="1:9" ht="24.9" customHeight="1">
      <c r="A3" s="106"/>
      <c r="B3" s="106"/>
      <c r="C3" s="1233" t="s">
        <v>896</v>
      </c>
      <c r="D3" s="1233"/>
      <c r="E3" s="106"/>
      <c r="F3" s="106"/>
      <c r="G3" s="106"/>
      <c r="H3" s="106"/>
      <c r="I3" s="106"/>
    </row>
    <row r="4" spans="1:9" ht="24.9" customHeight="1">
      <c r="A4" s="1245" t="s">
        <v>34</v>
      </c>
      <c r="B4" s="1269"/>
      <c r="C4" s="358" t="s">
        <v>82</v>
      </c>
      <c r="D4" s="358" t="s">
        <v>26</v>
      </c>
      <c r="E4" s="1231" t="s">
        <v>69</v>
      </c>
      <c r="F4" s="1290"/>
      <c r="G4" s="1232"/>
      <c r="H4" s="106"/>
      <c r="I4" s="106"/>
    </row>
    <row r="5" spans="1:9" ht="39.9" customHeight="1">
      <c r="A5" s="545" t="s">
        <v>531</v>
      </c>
      <c r="B5" s="594" t="s">
        <v>35</v>
      </c>
      <c r="C5" s="595">
        <v>7054.4</v>
      </c>
      <c r="D5" s="481">
        <v>5456</v>
      </c>
      <c r="E5" s="1238" t="s">
        <v>533</v>
      </c>
      <c r="F5" s="1292"/>
      <c r="G5" s="1239"/>
      <c r="H5" s="106"/>
      <c r="I5" s="106"/>
    </row>
    <row r="6" spans="1:9" ht="24.9" customHeight="1">
      <c r="A6" s="1286" t="s">
        <v>534</v>
      </c>
      <c r="B6" s="631" t="s">
        <v>35</v>
      </c>
      <c r="C6" s="481">
        <v>27.4</v>
      </c>
      <c r="D6" s="481">
        <v>22.6</v>
      </c>
      <c r="E6" s="1309"/>
      <c r="F6" s="1310"/>
      <c r="G6" s="1311"/>
      <c r="H6" s="106"/>
      <c r="I6" s="106"/>
    </row>
    <row r="7" spans="1:9" ht="24.9" customHeight="1">
      <c r="A7" s="1302"/>
      <c r="B7" s="335" t="s">
        <v>36</v>
      </c>
      <c r="C7" s="603">
        <v>68.5</v>
      </c>
      <c r="D7" s="603">
        <v>70.3</v>
      </c>
      <c r="E7" s="1306"/>
      <c r="F7" s="1307"/>
      <c r="G7" s="1308"/>
      <c r="H7" s="106"/>
      <c r="I7" s="106"/>
    </row>
    <row r="8" spans="1:9" ht="24.9" customHeight="1">
      <c r="A8" s="1286" t="s">
        <v>532</v>
      </c>
      <c r="B8" s="597" t="s">
        <v>21</v>
      </c>
      <c r="C8" s="151">
        <v>2502</v>
      </c>
      <c r="D8" s="151">
        <v>32326</v>
      </c>
      <c r="E8" s="1309"/>
      <c r="F8" s="1310"/>
      <c r="G8" s="1311"/>
      <c r="H8" s="106"/>
      <c r="I8" s="106"/>
    </row>
    <row r="9" spans="1:9" ht="24.9" customHeight="1">
      <c r="A9" s="1302"/>
      <c r="B9" s="598" t="s">
        <v>22</v>
      </c>
      <c r="C9" s="188">
        <v>5615</v>
      </c>
      <c r="D9" s="188">
        <v>60956</v>
      </c>
      <c r="E9" s="1303"/>
      <c r="F9" s="1304"/>
      <c r="G9" s="1305"/>
      <c r="H9" s="106"/>
      <c r="I9" s="106"/>
    </row>
    <row r="10" spans="1:9" ht="24.9" customHeight="1">
      <c r="A10" s="1287"/>
      <c r="B10" s="599" t="s">
        <v>0</v>
      </c>
      <c r="C10" s="600">
        <v>8117</v>
      </c>
      <c r="D10" s="600">
        <v>93282</v>
      </c>
      <c r="E10" s="1306"/>
      <c r="F10" s="1307"/>
      <c r="G10" s="1308"/>
      <c r="H10" s="106"/>
      <c r="I10" s="106"/>
    </row>
    <row r="11" spans="1:9" ht="13.95" customHeight="1">
      <c r="C11" s="99"/>
      <c r="D11" s="99"/>
      <c r="E11" s="99"/>
      <c r="F11" s="99"/>
      <c r="G11" s="99"/>
    </row>
    <row r="12" spans="1:9" ht="13.95" customHeight="1">
      <c r="A12" s="601" t="s">
        <v>66</v>
      </c>
      <c r="B12" s="359"/>
      <c r="C12" s="359"/>
    </row>
    <row r="13" spans="1:9" ht="13.95" customHeight="1">
      <c r="A13" s="601" t="s">
        <v>332</v>
      </c>
      <c r="B13" s="458"/>
      <c r="C13" s="458"/>
    </row>
    <row r="14" spans="1:9" ht="13.95" customHeight="1">
      <c r="A14" s="602" t="s">
        <v>535</v>
      </c>
      <c r="B14" s="458"/>
      <c r="C14" s="458"/>
      <c r="E14" s="45"/>
    </row>
    <row r="15" spans="1:9" ht="13.95" customHeight="1">
      <c r="A15" s="601" t="s">
        <v>83</v>
      </c>
      <c r="B15" s="458"/>
      <c r="C15" s="458"/>
      <c r="E15" s="292"/>
    </row>
    <row r="16" spans="1:9" ht="13.95" customHeight="1">
      <c r="A16" s="472"/>
      <c r="B16" s="458"/>
      <c r="C16" s="458"/>
      <c r="E16" s="272"/>
    </row>
    <row r="17" spans="1:5" ht="13.95" customHeight="1">
      <c r="A17" s="405" t="s">
        <v>119</v>
      </c>
      <c r="B17" s="458"/>
      <c r="C17" s="458"/>
      <c r="E17" s="41"/>
    </row>
    <row r="18" spans="1:5" ht="13.95" customHeight="1">
      <c r="A18" s="405" t="s">
        <v>536</v>
      </c>
      <c r="B18" s="458"/>
      <c r="C18" s="458"/>
      <c r="E18" s="41"/>
    </row>
    <row r="19" spans="1:5" ht="13.95" customHeight="1">
      <c r="A19" s="405" t="s">
        <v>120</v>
      </c>
      <c r="B19" s="458"/>
      <c r="C19" s="458"/>
    </row>
    <row r="20" spans="1:5" ht="13.95" customHeight="1">
      <c r="A20" s="458"/>
      <c r="B20" s="458"/>
      <c r="C20" s="458"/>
    </row>
    <row r="21" spans="1:5" ht="13.95" customHeight="1">
      <c r="A21" s="1246" t="s">
        <v>433</v>
      </c>
      <c r="B21" s="1246"/>
      <c r="C21" s="1246"/>
    </row>
    <row r="22" spans="1:5" ht="13.95" customHeight="1">
      <c r="A22" s="543"/>
      <c r="B22" s="543"/>
      <c r="C22" s="543"/>
    </row>
    <row r="23" spans="1:5" ht="13.95" customHeight="1">
      <c r="A23" s="1075" t="s">
        <v>952</v>
      </c>
      <c r="B23" s="1076"/>
      <c r="C23" s="1075" t="s">
        <v>953</v>
      </c>
    </row>
    <row r="24" spans="1:5" ht="13.95" customHeight="1">
      <c r="A24" s="1073" t="s">
        <v>964</v>
      </c>
      <c r="B24" s="1076"/>
      <c r="C24" s="1072" t="s">
        <v>962</v>
      </c>
    </row>
    <row r="25" spans="1:5" ht="13.95" customHeight="1">
      <c r="A25" s="1073" t="s">
        <v>954</v>
      </c>
      <c r="B25" s="1062"/>
      <c r="C25" s="1062"/>
    </row>
    <row r="26" spans="1:5" ht="13.95" customHeight="1">
      <c r="A26" s="1073" t="s">
        <v>957</v>
      </c>
      <c r="B26" s="1062"/>
      <c r="C26" s="1062"/>
    </row>
    <row r="27" spans="1:5" ht="13.95" customHeight="1">
      <c r="A27" s="1073" t="s">
        <v>958</v>
      </c>
      <c r="B27" s="1062"/>
      <c r="C27" s="1062"/>
    </row>
    <row r="28" spans="1:5" ht="13.95" customHeight="1">
      <c r="A28" s="1074" t="s">
        <v>959</v>
      </c>
      <c r="B28" s="1062"/>
      <c r="C28" s="1062"/>
    </row>
    <row r="29" spans="1:5" ht="13.95" customHeight="1">
      <c r="A29" s="1074" t="s">
        <v>960</v>
      </c>
      <c r="B29" s="1062"/>
      <c r="C29" s="1062"/>
    </row>
    <row r="30" spans="1:5" ht="13.95" customHeight="1">
      <c r="A30" s="1074" t="s">
        <v>961</v>
      </c>
      <c r="B30" s="1062"/>
      <c r="C30" s="1062"/>
    </row>
    <row r="31" spans="1:5" ht="13.95" customHeight="1">
      <c r="A31" s="1077" t="s">
        <v>966</v>
      </c>
    </row>
    <row r="32" spans="1:5"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sheetData>
  <mergeCells count="12">
    <mergeCell ref="E9:G9"/>
    <mergeCell ref="E10:G10"/>
    <mergeCell ref="E4:G4"/>
    <mergeCell ref="E5:G5"/>
    <mergeCell ref="E6:G6"/>
    <mergeCell ref="E7:G7"/>
    <mergeCell ref="E8:G8"/>
    <mergeCell ref="A21:C21"/>
    <mergeCell ref="C3:D3"/>
    <mergeCell ref="A8:A10"/>
    <mergeCell ref="A4:B4"/>
    <mergeCell ref="A6:A7"/>
  </mergeCells>
  <hyperlinks>
    <hyperlink ref="A19" r:id="rId1" xr:uid="{00000000-0004-0000-1300-000000000000}"/>
    <hyperlink ref="A17" r:id="rId2" xr:uid="{00000000-0004-0000-1300-000001000000}"/>
    <hyperlink ref="A18" r:id="rId3" display="PHS Unintentional Injuries" xr:uid="{00000000-0004-0000-1300-000002000000}"/>
    <hyperlink ref="H1" location="Contents!A1" display="back to contents" xr:uid="{00000000-0004-0000-1300-000003000000}"/>
    <hyperlink ref="A25" location="'19. Health-Scottish BoD'!A1" display="19. Health-Scottish Burden of Disease Study" xr:uid="{00000000-0004-0000-1300-000004000000}"/>
    <hyperlink ref="A26" location="'20. Lifestyle-diet+weight'!A1" display="20. Lifestyle-diet+weight" xr:uid="{00000000-0004-0000-1300-000005000000}"/>
    <hyperlink ref="A27" location="'21. Lifestyle-physical activity'!A1" display="21. Lifestyle-physical activity" xr:uid="{00000000-0004-0000-1300-000006000000}"/>
    <hyperlink ref="A28" location="'22. Lifestyle-alcohol'!A1" display="22. Lifestyle-alcohol" xr:uid="{00000000-0004-0000-1300-000007000000}"/>
    <hyperlink ref="A29" location="'23. Lifestyle-drugs'!A1" display="23. Lifestyle-drugs" xr:uid="{00000000-0004-0000-1300-000008000000}"/>
    <hyperlink ref="A30" location="'24. Lifestyle-smoking'!A1" display="'24. Lifestyle-smoking'!A1" xr:uid="{00000000-0004-0000-1300-000009000000}"/>
    <hyperlink ref="A24" location="'14. Deaths+early deaths+cause'!A1" display="'14. Deaths+early deaths+cause'!A1" xr:uid="{00000000-0004-0000-1300-00000A000000}"/>
    <hyperlink ref="C24" r:id="rId4" xr:uid="{00000000-0004-0000-1300-00000B000000}"/>
    <hyperlink ref="A31" location="'27. SocCare-adlts+OP+carers   '!A1" display="'27. SocCare-adlts+OP+carers   '!A1" xr:uid="{00000000-0004-0000-1300-00000C000000}"/>
  </hyperlinks>
  <pageMargins left="0.70866141732283472" right="0.70866141732283472" top="0.74803149606299213" bottom="0.74803149606299213" header="0.31496062992125984" footer="0.31496062992125984"/>
  <pageSetup paperSize="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autoPageBreaks="0"/>
  </sheetPr>
  <dimension ref="A1:O215"/>
  <sheetViews>
    <sheetView showGridLines="0" topLeftCell="A107" zoomScaleNormal="100" workbookViewId="0">
      <selection activeCell="A115" sqref="A115"/>
    </sheetView>
  </sheetViews>
  <sheetFormatPr defaultRowHeight="24.9" customHeight="1"/>
  <cols>
    <col min="1" max="1" width="34.88671875" customWidth="1"/>
    <col min="2" max="13" width="11.33203125" customWidth="1"/>
    <col min="14" max="14" width="10.5546875" customWidth="1"/>
  </cols>
  <sheetData>
    <row r="1" spans="1:15" ht="49.95" customHeight="1">
      <c r="A1" s="1312" t="s">
        <v>828</v>
      </c>
      <c r="B1" s="1312"/>
      <c r="C1" s="1312"/>
      <c r="D1" s="1312"/>
      <c r="E1" s="1312"/>
      <c r="F1" s="1312"/>
      <c r="G1" s="1312"/>
      <c r="H1" s="1312"/>
      <c r="I1" s="1312"/>
      <c r="J1" s="1312"/>
      <c r="K1" s="1312"/>
      <c r="L1" s="1312"/>
      <c r="M1" s="1312"/>
    </row>
    <row r="2" spans="1:15" ht="13.95" customHeight="1"/>
    <row r="3" spans="1:15" ht="24.9" customHeight="1">
      <c r="A3" s="170" t="s">
        <v>826</v>
      </c>
      <c r="B3" s="81"/>
      <c r="C3" s="81"/>
      <c r="D3" s="81"/>
      <c r="E3" s="81"/>
      <c r="F3" s="81"/>
      <c r="G3" s="81"/>
      <c r="H3" s="81"/>
      <c r="I3" s="81"/>
      <c r="J3" s="81"/>
      <c r="K3" s="81"/>
      <c r="L3" s="81"/>
      <c r="M3" s="240"/>
      <c r="N3" s="240" t="s">
        <v>714</v>
      </c>
      <c r="O3" s="240"/>
    </row>
    <row r="4" spans="1:15" ht="13.95" customHeight="1" thickBot="1">
      <c r="A4" s="81"/>
      <c r="B4" s="82" t="s">
        <v>187</v>
      </c>
      <c r="C4" s="82" t="s">
        <v>182</v>
      </c>
      <c r="D4" s="82" t="s">
        <v>183</v>
      </c>
      <c r="E4" s="82" t="s">
        <v>184</v>
      </c>
      <c r="F4" s="82" t="s">
        <v>185</v>
      </c>
      <c r="G4" s="82" t="s">
        <v>186</v>
      </c>
      <c r="H4" s="82"/>
      <c r="I4" s="82"/>
      <c r="J4" s="82"/>
      <c r="K4" s="82"/>
      <c r="L4" s="82"/>
      <c r="M4" s="82"/>
    </row>
    <row r="5" spans="1:15" ht="24.9" customHeight="1">
      <c r="A5" s="1319" t="s">
        <v>188</v>
      </c>
      <c r="B5" s="1313" t="s">
        <v>1</v>
      </c>
      <c r="C5" s="1314"/>
      <c r="D5" s="1314"/>
      <c r="E5" s="1314"/>
      <c r="F5" s="1314"/>
      <c r="G5" s="1315"/>
      <c r="H5" s="1313" t="s">
        <v>26</v>
      </c>
      <c r="I5" s="1314"/>
      <c r="J5" s="1314"/>
      <c r="K5" s="1314"/>
      <c r="L5" s="1314"/>
      <c r="M5" s="1315"/>
      <c r="O5" s="38"/>
    </row>
    <row r="6" spans="1:15" ht="34.950000000000003" customHeight="1">
      <c r="A6" s="1320"/>
      <c r="B6" s="1316" t="s">
        <v>537</v>
      </c>
      <c r="C6" s="1317"/>
      <c r="D6" s="1317"/>
      <c r="E6" s="1317"/>
      <c r="F6" s="1317"/>
      <c r="G6" s="1318"/>
      <c r="H6" s="1316" t="s">
        <v>537</v>
      </c>
      <c r="I6" s="1317"/>
      <c r="J6" s="1317"/>
      <c r="K6" s="1317"/>
      <c r="L6" s="1317"/>
      <c r="M6" s="1318"/>
    </row>
    <row r="7" spans="1:15" ht="24.9" customHeight="1">
      <c r="A7" s="1320"/>
      <c r="B7" s="604" t="s">
        <v>52</v>
      </c>
      <c r="C7" s="605" t="s">
        <v>189</v>
      </c>
      <c r="D7" s="605" t="s">
        <v>190</v>
      </c>
      <c r="E7" s="605" t="s">
        <v>191</v>
      </c>
      <c r="F7" s="605" t="s">
        <v>192</v>
      </c>
      <c r="G7" s="606" t="s">
        <v>193</v>
      </c>
      <c r="H7" s="604" t="s">
        <v>52</v>
      </c>
      <c r="I7" s="605" t="s">
        <v>189</v>
      </c>
      <c r="J7" s="605" t="s">
        <v>190</v>
      </c>
      <c r="K7" s="605" t="s">
        <v>191</v>
      </c>
      <c r="L7" s="605" t="s">
        <v>192</v>
      </c>
      <c r="M7" s="606" t="s">
        <v>193</v>
      </c>
    </row>
    <row r="8" spans="1:15" ht="34.950000000000003" customHeight="1">
      <c r="A8" s="607" t="s">
        <v>194</v>
      </c>
      <c r="B8" s="608">
        <v>30359.080142987055</v>
      </c>
      <c r="C8" s="609">
        <v>5538.1617347903157</v>
      </c>
      <c r="D8" s="609">
        <v>9209.6268109004304</v>
      </c>
      <c r="E8" s="609">
        <v>19543.337768200741</v>
      </c>
      <c r="F8" s="609">
        <v>35792.669087114278</v>
      </c>
      <c r="G8" s="610">
        <v>70511.924951326015</v>
      </c>
      <c r="H8" s="608">
        <v>24753.399174666425</v>
      </c>
      <c r="I8" s="609">
        <v>4903.9906752743518</v>
      </c>
      <c r="J8" s="609">
        <v>9210.5340465772424</v>
      </c>
      <c r="K8" s="609">
        <v>16733.559497727303</v>
      </c>
      <c r="L8" s="609">
        <v>27247.593022050249</v>
      </c>
      <c r="M8" s="610">
        <v>57715.609402692775</v>
      </c>
    </row>
    <row r="9" spans="1:15" ht="34.950000000000003" customHeight="1">
      <c r="A9" s="611" t="s">
        <v>195</v>
      </c>
      <c r="B9" s="608">
        <v>5543.6206857167599</v>
      </c>
      <c r="C9" s="612">
        <v>228.35586777440807</v>
      </c>
      <c r="D9" s="612">
        <v>199.23730548523088</v>
      </c>
      <c r="E9" s="613">
        <v>1029.3290554620164</v>
      </c>
      <c r="F9" s="613">
        <v>6978.3323737733608</v>
      </c>
      <c r="G9" s="614">
        <v>17241.749630741939</v>
      </c>
      <c r="H9" s="608">
        <v>4390.7783294863957</v>
      </c>
      <c r="I9" s="613">
        <v>175.08636216822265</v>
      </c>
      <c r="J9" s="613">
        <v>216.86609928532064</v>
      </c>
      <c r="K9" s="613">
        <v>1030.5837324140759</v>
      </c>
      <c r="L9" s="613">
        <v>5473.198361469118</v>
      </c>
      <c r="M9" s="614">
        <v>13406.782847398063</v>
      </c>
    </row>
    <row r="10" spans="1:15" ht="34.950000000000003" customHeight="1">
      <c r="A10" s="611" t="s">
        <v>196</v>
      </c>
      <c r="B10" s="608">
        <v>4866.2505117271494</v>
      </c>
      <c r="C10" s="612">
        <v>76.741532214204</v>
      </c>
      <c r="D10" s="612">
        <v>140.24507534322183</v>
      </c>
      <c r="E10" s="613">
        <v>1046.7636450885811</v>
      </c>
      <c r="F10" s="613">
        <v>4848.1658544065822</v>
      </c>
      <c r="G10" s="614">
        <v>16798.396746370192</v>
      </c>
      <c r="H10" s="608">
        <v>3909.0951811608438</v>
      </c>
      <c r="I10" s="612">
        <v>65.110203290254077</v>
      </c>
      <c r="J10" s="612">
        <v>134.35039135315213</v>
      </c>
      <c r="K10" s="613">
        <v>800.67608078823469</v>
      </c>
      <c r="L10" s="613">
        <v>3582.1045971553181</v>
      </c>
      <c r="M10" s="614">
        <v>13957.899353711531</v>
      </c>
    </row>
    <row r="11" spans="1:15" ht="34.950000000000003" customHeight="1">
      <c r="A11" s="611" t="s">
        <v>197</v>
      </c>
      <c r="B11" s="608">
        <v>2768.8152460631909</v>
      </c>
      <c r="C11" s="612">
        <v>481.74625864564894</v>
      </c>
      <c r="D11" s="612">
        <v>1434.1485691357534</v>
      </c>
      <c r="E11" s="612">
        <v>1845.6963473989304</v>
      </c>
      <c r="F11" s="613">
        <v>2258.881122897561</v>
      </c>
      <c r="G11" s="614">
        <v>7379.978100516435</v>
      </c>
      <c r="H11" s="608">
        <v>2591.8952346276824</v>
      </c>
      <c r="I11" s="612">
        <v>439.32984714959423</v>
      </c>
      <c r="J11" s="613">
        <v>1400.8452326610222</v>
      </c>
      <c r="K11" s="613">
        <v>1911.8947441702508</v>
      </c>
      <c r="L11" s="613">
        <v>2100.7741415182586</v>
      </c>
      <c r="M11" s="614">
        <v>6652.0410390783318</v>
      </c>
    </row>
    <row r="12" spans="1:15" ht="34.950000000000003" customHeight="1">
      <c r="A12" s="611" t="s">
        <v>198</v>
      </c>
      <c r="B12" s="615">
        <v>3036.4583030544345</v>
      </c>
      <c r="C12" s="612">
        <v>179.12183830254736</v>
      </c>
      <c r="D12" s="612">
        <v>1684.7060477132027</v>
      </c>
      <c r="E12" s="612">
        <v>3869.1731886427497</v>
      </c>
      <c r="F12" s="612">
        <v>4681.0373399946902</v>
      </c>
      <c r="G12" s="616">
        <v>2811.5478120517264</v>
      </c>
      <c r="H12" s="608">
        <v>2495.0860185893293</v>
      </c>
      <c r="I12" s="612">
        <v>172.15439634510989</v>
      </c>
      <c r="J12" s="612">
        <v>1518.4298079845003</v>
      </c>
      <c r="K12" s="612">
        <v>3262.0121483928169</v>
      </c>
      <c r="L12" s="612">
        <v>3548.5730335878648</v>
      </c>
      <c r="M12" s="614">
        <v>2503.1631488769972</v>
      </c>
    </row>
    <row r="13" spans="1:15" ht="34.950000000000003" customHeight="1">
      <c r="A13" s="611" t="s">
        <v>199</v>
      </c>
      <c r="B13" s="608">
        <v>2281.6617473164042</v>
      </c>
      <c r="C13" s="612">
        <v>245.27679919543348</v>
      </c>
      <c r="D13" s="612">
        <v>1192.9012970926401</v>
      </c>
      <c r="E13" s="612">
        <v>2060.1516379213022</v>
      </c>
      <c r="F13" s="612">
        <v>3157.1690940672756</v>
      </c>
      <c r="G13" s="614">
        <v>3705.8657246282469</v>
      </c>
      <c r="H13" s="608">
        <v>2231.4058181794749</v>
      </c>
      <c r="I13" s="612">
        <v>256.36416841253379</v>
      </c>
      <c r="J13" s="612">
        <v>1144.3344057554903</v>
      </c>
      <c r="K13" s="612">
        <v>2002.2290357352013</v>
      </c>
      <c r="L13" s="613">
        <v>3071.5191059350032</v>
      </c>
      <c r="M13" s="614">
        <v>3662.799164251197</v>
      </c>
    </row>
    <row r="14" spans="1:15" ht="34.950000000000003" customHeight="1">
      <c r="A14" s="611" t="s">
        <v>200</v>
      </c>
      <c r="B14" s="608">
        <v>1668.5562122667177</v>
      </c>
      <c r="C14" s="613">
        <v>1993.8937018649535</v>
      </c>
      <c r="D14" s="612">
        <v>1263.5567259969396</v>
      </c>
      <c r="E14" s="612">
        <v>1039.9501900956252</v>
      </c>
      <c r="F14" s="613">
        <v>1505.9698672824982</v>
      </c>
      <c r="G14" s="614">
        <v>2715.6686219152552</v>
      </c>
      <c r="H14" s="608">
        <v>1640.1375857629828</v>
      </c>
      <c r="I14" s="613">
        <v>1818.6979489043954</v>
      </c>
      <c r="J14" s="613">
        <v>1289.386031677288</v>
      </c>
      <c r="K14" s="613">
        <v>1089.3665701753921</v>
      </c>
      <c r="L14" s="613">
        <v>1473.9682381900598</v>
      </c>
      <c r="M14" s="614">
        <v>2674.7835696335719</v>
      </c>
    </row>
    <row r="15" spans="1:15" ht="34.950000000000003" customHeight="1">
      <c r="A15" s="611" t="s">
        <v>201</v>
      </c>
      <c r="B15" s="608">
        <v>1718.4924690184878</v>
      </c>
      <c r="C15" s="612">
        <v>215.2166061875636</v>
      </c>
      <c r="D15" s="612">
        <v>460.09077288211904</v>
      </c>
      <c r="E15" s="613">
        <v>835.49653925889334</v>
      </c>
      <c r="F15" s="613">
        <v>1941.7997806742742</v>
      </c>
      <c r="G15" s="614">
        <v>4590.583837767922</v>
      </c>
      <c r="H15" s="608">
        <v>1472.9999480815352</v>
      </c>
      <c r="I15" s="612">
        <v>134.79145406182499</v>
      </c>
      <c r="J15" s="613">
        <v>445.17065745402664</v>
      </c>
      <c r="K15" s="613">
        <v>750.73144802454942</v>
      </c>
      <c r="L15" s="613">
        <v>1592.9770553945984</v>
      </c>
      <c r="M15" s="614">
        <v>3995.6714688120801</v>
      </c>
    </row>
    <row r="16" spans="1:15" ht="34.950000000000003" customHeight="1">
      <c r="A16" s="611" t="s">
        <v>202</v>
      </c>
      <c r="B16" s="608">
        <v>2351.2560519947251</v>
      </c>
      <c r="C16" s="612">
        <v>0.64718125627626821</v>
      </c>
      <c r="D16" s="612">
        <v>1284.3834154235733</v>
      </c>
      <c r="E16" s="613">
        <v>4225.5145737431067</v>
      </c>
      <c r="F16" s="613">
        <v>3331.3092051926778</v>
      </c>
      <c r="G16" s="614">
        <v>1030.2056861642395</v>
      </c>
      <c r="H16" s="608">
        <v>1434.0096550161334</v>
      </c>
      <c r="I16" s="612">
        <v>1.0631853343722981</v>
      </c>
      <c r="J16" s="613">
        <v>1095.9158033361045</v>
      </c>
      <c r="K16" s="613">
        <v>2829.0186172325571</v>
      </c>
      <c r="L16" s="613">
        <v>1691.9429764651836</v>
      </c>
      <c r="M16" s="614">
        <v>562.84310589272093</v>
      </c>
    </row>
    <row r="17" spans="1:13" ht="34.950000000000003" customHeight="1">
      <c r="A17" s="611" t="s">
        <v>203</v>
      </c>
      <c r="B17" s="608">
        <v>1989.79659992958</v>
      </c>
      <c r="C17" s="612">
        <v>332.73373075497977</v>
      </c>
      <c r="D17" s="612">
        <v>364.32864635821386</v>
      </c>
      <c r="E17" s="612">
        <v>453.45805946214807</v>
      </c>
      <c r="F17" s="613">
        <v>1924.7403581890849</v>
      </c>
      <c r="G17" s="614">
        <v>6484.3016820513431</v>
      </c>
      <c r="H17" s="608">
        <v>1381.2756359451794</v>
      </c>
      <c r="I17" s="612">
        <v>377.37612569482013</v>
      </c>
      <c r="J17" s="612">
        <v>362.19941813040998</v>
      </c>
      <c r="K17" s="613">
        <v>422.08311888433002</v>
      </c>
      <c r="L17" s="613">
        <v>1215.3459699017694</v>
      </c>
      <c r="M17" s="614">
        <v>4334.9939190804844</v>
      </c>
    </row>
    <row r="18" spans="1:13" ht="34.950000000000003" customHeight="1">
      <c r="A18" s="611" t="s">
        <v>204</v>
      </c>
      <c r="B18" s="608">
        <v>880.82309138138862</v>
      </c>
      <c r="C18" s="612">
        <v>48.86228519015966</v>
      </c>
      <c r="D18" s="612">
        <v>75.896213603139287</v>
      </c>
      <c r="E18" s="612">
        <v>307.46081085241542</v>
      </c>
      <c r="F18" s="613">
        <v>1002.5484961358061</v>
      </c>
      <c r="G18" s="614">
        <v>2651.9209991524272</v>
      </c>
      <c r="H18" s="608">
        <v>661.60087681572202</v>
      </c>
      <c r="I18" s="612">
        <v>43.774677577172767</v>
      </c>
      <c r="J18" s="612">
        <v>95.287122703861201</v>
      </c>
      <c r="K18" s="613">
        <v>304.52408021561683</v>
      </c>
      <c r="L18" s="613">
        <v>710.02215174258743</v>
      </c>
      <c r="M18" s="614">
        <v>1921.9700401205434</v>
      </c>
    </row>
    <row r="19" spans="1:13" ht="34.950000000000003" customHeight="1">
      <c r="A19" s="611" t="s">
        <v>205</v>
      </c>
      <c r="B19" s="608">
        <v>730.55344096599526</v>
      </c>
      <c r="C19" s="612">
        <v>319.23360220184065</v>
      </c>
      <c r="D19" s="612">
        <v>107.53891070351453</v>
      </c>
      <c r="E19" s="612">
        <v>246.40464312827044</v>
      </c>
      <c r="F19" s="613">
        <v>655.28993077421899</v>
      </c>
      <c r="G19" s="614">
        <v>2195.6924502494198</v>
      </c>
      <c r="H19" s="608">
        <v>562.21463604927635</v>
      </c>
      <c r="I19" s="613">
        <v>265.36174713906405</v>
      </c>
      <c r="J19" s="612">
        <v>144.47148920129302</v>
      </c>
      <c r="K19" s="613">
        <v>208.18256973665598</v>
      </c>
      <c r="L19" s="613">
        <v>406.55083797130897</v>
      </c>
      <c r="M19" s="614">
        <v>1744.8111908013675</v>
      </c>
    </row>
    <row r="20" spans="1:13" ht="34.950000000000003" customHeight="1">
      <c r="A20" s="611" t="s">
        <v>206</v>
      </c>
      <c r="B20" s="608">
        <v>586.91471033687958</v>
      </c>
      <c r="C20" s="612">
        <v>56.101538690986217</v>
      </c>
      <c r="D20" s="612">
        <v>484.76330545805337</v>
      </c>
      <c r="E20" s="613">
        <v>1103.5447628079989</v>
      </c>
      <c r="F20" s="613">
        <v>770.23375972313659</v>
      </c>
      <c r="G20" s="616">
        <v>131.48397716869087</v>
      </c>
      <c r="H20" s="608">
        <v>519.7857748963653</v>
      </c>
      <c r="I20" s="612">
        <v>40.452238455315978</v>
      </c>
      <c r="J20" s="613">
        <v>612.73219064219882</v>
      </c>
      <c r="K20" s="613">
        <v>998.23540560270385</v>
      </c>
      <c r="L20" s="613">
        <v>579.99776639552999</v>
      </c>
      <c r="M20" s="614">
        <v>126.24320123143535</v>
      </c>
    </row>
    <row r="21" spans="1:13" ht="34.950000000000003" customHeight="1">
      <c r="A21" s="611" t="s">
        <v>207</v>
      </c>
      <c r="B21" s="608">
        <v>863.5936224735691</v>
      </c>
      <c r="C21" s="612">
        <v>1.6928447319969373</v>
      </c>
      <c r="D21" s="612">
        <v>5.0053129827612004</v>
      </c>
      <c r="E21" s="613">
        <v>733.11292254383761</v>
      </c>
      <c r="F21" s="613">
        <v>1860.086959324982</v>
      </c>
      <c r="G21" s="614">
        <v>900.25224424715339</v>
      </c>
      <c r="H21" s="608">
        <v>509.86770018612805</v>
      </c>
      <c r="I21" s="612">
        <v>1.5754991749857385</v>
      </c>
      <c r="J21" s="612">
        <v>7.7681585223082639</v>
      </c>
      <c r="K21" s="613">
        <v>411.02699776600446</v>
      </c>
      <c r="L21" s="613">
        <v>1076.6705900562033</v>
      </c>
      <c r="M21" s="614">
        <v>587.08934007784558</v>
      </c>
    </row>
    <row r="22" spans="1:13" ht="34.950000000000003" customHeight="1">
      <c r="A22" s="611" t="s">
        <v>208</v>
      </c>
      <c r="B22" s="608">
        <v>563.94299957623775</v>
      </c>
      <c r="C22" s="612">
        <v>276.62460662835406</v>
      </c>
      <c r="D22" s="612">
        <v>207.78781908788778</v>
      </c>
      <c r="E22" s="612">
        <v>358.91810936374537</v>
      </c>
      <c r="F22" s="613">
        <v>517.97966878956368</v>
      </c>
      <c r="G22" s="614">
        <v>1350.8182159485493</v>
      </c>
      <c r="H22" s="608">
        <v>474.96296220194756</v>
      </c>
      <c r="I22" s="613">
        <v>222.596242619294</v>
      </c>
      <c r="J22" s="612">
        <v>273.21043511752924</v>
      </c>
      <c r="K22" s="613">
        <v>301.59519395889799</v>
      </c>
      <c r="L22" s="613">
        <v>386.51780165913476</v>
      </c>
      <c r="M22" s="614">
        <v>1156.8124077208508</v>
      </c>
    </row>
    <row r="23" spans="1:13" ht="34.950000000000003" customHeight="1">
      <c r="A23" s="611" t="s">
        <v>209</v>
      </c>
      <c r="B23" s="608">
        <v>119.02555803126882</v>
      </c>
      <c r="C23" s="612">
        <v>69.149884663091825</v>
      </c>
      <c r="D23" s="612">
        <v>156.08257241643284</v>
      </c>
      <c r="E23" s="612">
        <v>153.70696081518028</v>
      </c>
      <c r="F23" s="612">
        <v>119.90871980020921</v>
      </c>
      <c r="G23" s="616">
        <v>89.763719457467474</v>
      </c>
      <c r="H23" s="608">
        <v>151.57701360119211</v>
      </c>
      <c r="I23" s="612">
        <v>74.721155284307571</v>
      </c>
      <c r="J23" s="613">
        <v>303.51591674726308</v>
      </c>
      <c r="K23" s="613">
        <v>203.71065077613122</v>
      </c>
      <c r="L23" s="613">
        <v>135.26343487239271</v>
      </c>
      <c r="M23" s="614">
        <v>76.354695553378605</v>
      </c>
    </row>
    <row r="24" spans="1:13" ht="34.950000000000003" customHeight="1">
      <c r="A24" s="611" t="s">
        <v>210</v>
      </c>
      <c r="B24" s="608">
        <v>152.56293856266038</v>
      </c>
      <c r="C24" s="613">
        <v>946.30739815228821</v>
      </c>
      <c r="D24" s="612">
        <v>9.4470856935866721</v>
      </c>
      <c r="E24" s="612">
        <v>7.2758054733873131E-2</v>
      </c>
      <c r="F24" s="612">
        <v>0.13123985715489322</v>
      </c>
      <c r="G24" s="616">
        <v>6.8105419903771891E-2</v>
      </c>
      <c r="H24" s="608">
        <v>119.86981306814708</v>
      </c>
      <c r="I24" s="613">
        <v>736.83409635449527</v>
      </c>
      <c r="J24" s="612">
        <v>15.351438028458542</v>
      </c>
      <c r="K24" s="612">
        <v>6.7858363903186197E-2</v>
      </c>
      <c r="L24" s="612">
        <v>0.67653016903878105</v>
      </c>
      <c r="M24" s="616">
        <v>7.0150343207752305E-2</v>
      </c>
    </row>
    <row r="25" spans="1:13" ht="34.950000000000003" customHeight="1">
      <c r="A25" s="611" t="s">
        <v>211</v>
      </c>
      <c r="B25" s="608">
        <v>91.389194424143184</v>
      </c>
      <c r="C25" s="612">
        <v>22.89362777570118</v>
      </c>
      <c r="D25" s="612">
        <v>54.804118439033395</v>
      </c>
      <c r="E25" s="612">
        <v>49.888022564473857</v>
      </c>
      <c r="F25" s="612">
        <v>88.541644232971578</v>
      </c>
      <c r="G25" s="616">
        <v>229.43527517035434</v>
      </c>
      <c r="H25" s="608">
        <v>80.412909310674777</v>
      </c>
      <c r="I25" s="612">
        <v>27.640666991187324</v>
      </c>
      <c r="J25" s="612">
        <v>52.600671365013284</v>
      </c>
      <c r="K25" s="612">
        <v>56.280420756784949</v>
      </c>
      <c r="L25" s="612">
        <v>67.021913368556724</v>
      </c>
      <c r="M25" s="614">
        <v>191.10875303534732</v>
      </c>
    </row>
    <row r="26" spans="1:13" ht="34.950000000000003" customHeight="1">
      <c r="A26" s="611" t="s">
        <v>212</v>
      </c>
      <c r="B26" s="615">
        <v>71.354927527844779</v>
      </c>
      <c r="C26" s="612">
        <v>40.887271345195586</v>
      </c>
      <c r="D26" s="612">
        <v>49.016624997414183</v>
      </c>
      <c r="E26" s="612">
        <v>75.099245508029213</v>
      </c>
      <c r="F26" s="612">
        <v>80.686587907824091</v>
      </c>
      <c r="G26" s="616">
        <v>91.757981449793419</v>
      </c>
      <c r="H26" s="608">
        <v>59.125435005234294</v>
      </c>
      <c r="I26" s="612">
        <v>34.541811788103203</v>
      </c>
      <c r="J26" s="612">
        <v>43.386405961032935</v>
      </c>
      <c r="K26" s="612">
        <v>61.109646783766749</v>
      </c>
      <c r="L26" s="612">
        <v>63.863556192130915</v>
      </c>
      <c r="M26" s="616">
        <v>79.443126384646732</v>
      </c>
    </row>
    <row r="27" spans="1:13" ht="34.950000000000003" customHeight="1">
      <c r="A27" s="611" t="s">
        <v>213</v>
      </c>
      <c r="B27" s="615">
        <v>44.419373705865219</v>
      </c>
      <c r="C27" s="612">
        <v>1.0390961414966968</v>
      </c>
      <c r="D27" s="612">
        <v>3.6200343262532915</v>
      </c>
      <c r="E27" s="612">
        <v>72.170509107563305</v>
      </c>
      <c r="F27" s="612">
        <v>55.54627123035646</v>
      </c>
      <c r="G27" s="616">
        <v>51.240346595681416</v>
      </c>
      <c r="H27" s="608">
        <v>27.485577825004597</v>
      </c>
      <c r="I27" s="612">
        <v>4.0535185951263566</v>
      </c>
      <c r="J27" s="612">
        <v>3.3356409865106533</v>
      </c>
      <c r="K27" s="612">
        <v>38.65672432566749</v>
      </c>
      <c r="L27" s="613">
        <v>41.469658292178082</v>
      </c>
      <c r="M27" s="614">
        <v>26.768844833879896</v>
      </c>
    </row>
    <row r="28" spans="1:13" ht="34.950000000000003" customHeight="1">
      <c r="A28" s="611" t="s">
        <v>214</v>
      </c>
      <c r="B28" s="615">
        <v>16.454197856856133</v>
      </c>
      <c r="C28" s="612">
        <v>1.6199731296408573</v>
      </c>
      <c r="D28" s="612">
        <v>0.91231208156945753</v>
      </c>
      <c r="E28" s="612">
        <v>1.4837335791714124</v>
      </c>
      <c r="F28" s="612">
        <v>14.20417731204213</v>
      </c>
      <c r="G28" s="616">
        <v>61.193794259289845</v>
      </c>
      <c r="H28" s="608">
        <v>23.187531186969096</v>
      </c>
      <c r="I28" s="612">
        <v>12.454655841486069</v>
      </c>
      <c r="J28" s="612">
        <v>2.5462362216319838</v>
      </c>
      <c r="K28" s="612">
        <v>10.181621322896198</v>
      </c>
      <c r="L28" s="612">
        <v>28.987292243370803</v>
      </c>
      <c r="M28" s="614">
        <v>53.96003585529688</v>
      </c>
    </row>
    <row r="29" spans="1:13" ht="34.950000000000003" customHeight="1" thickBot="1">
      <c r="A29" s="617" t="s">
        <v>215</v>
      </c>
      <c r="B29" s="618">
        <v>13.138261056897639</v>
      </c>
      <c r="C29" s="619">
        <v>1.6089943547882821E-2</v>
      </c>
      <c r="D29" s="619">
        <v>31.154645679889438</v>
      </c>
      <c r="E29" s="619">
        <v>35.942052801969233</v>
      </c>
      <c r="F29" s="619">
        <v>0.10663554800318877</v>
      </c>
      <c r="G29" s="620">
        <v>0</v>
      </c>
      <c r="H29" s="618">
        <v>16.625537670205453</v>
      </c>
      <c r="I29" s="619">
        <v>1.067409268652098E-2</v>
      </c>
      <c r="J29" s="619">
        <v>48.830493442825549</v>
      </c>
      <c r="K29" s="619">
        <v>41.392832300870253</v>
      </c>
      <c r="L29" s="619">
        <v>0.14800947064171996</v>
      </c>
      <c r="M29" s="620">
        <v>0</v>
      </c>
    </row>
    <row r="30" spans="1:13" ht="13.95" customHeight="1">
      <c r="A30" s="83"/>
      <c r="B30" s="83"/>
      <c r="C30" s="83"/>
      <c r="D30" s="83"/>
      <c r="E30" s="83"/>
      <c r="F30" s="83"/>
      <c r="G30" s="83"/>
      <c r="H30" s="83"/>
      <c r="I30" s="83"/>
      <c r="J30" s="83"/>
      <c r="K30" s="83"/>
      <c r="L30" s="83"/>
      <c r="M30" s="83"/>
    </row>
    <row r="31" spans="1:13" ht="13.95" customHeight="1">
      <c r="A31" s="1201" t="s">
        <v>217</v>
      </c>
      <c r="B31" s="1201"/>
      <c r="C31" s="1201"/>
      <c r="D31" s="1201"/>
      <c r="E31" s="1201"/>
      <c r="F31" s="1201"/>
      <c r="G31" s="1201"/>
      <c r="H31" s="1201"/>
      <c r="I31" s="1201"/>
      <c r="J31" s="1201"/>
      <c r="K31" s="1201"/>
      <c r="L31" s="1201"/>
      <c r="M31" s="1201"/>
    </row>
    <row r="32" spans="1:13" ht="13.95" customHeight="1">
      <c r="A32" s="1201"/>
      <c r="B32" s="1201"/>
      <c r="C32" s="1201"/>
      <c r="D32" s="1201"/>
      <c r="E32" s="1201"/>
      <c r="F32" s="1201"/>
      <c r="G32" s="1201"/>
      <c r="H32" s="1201"/>
      <c r="I32" s="1201"/>
      <c r="J32" s="1201"/>
      <c r="K32" s="1201"/>
      <c r="L32" s="1201"/>
      <c r="M32" s="1201"/>
    </row>
    <row r="33" spans="1:15" ht="19.95" customHeight="1">
      <c r="A33" s="1201" t="s">
        <v>797</v>
      </c>
      <c r="B33" s="1201"/>
      <c r="C33" s="1201"/>
      <c r="D33" s="1201"/>
      <c r="E33" s="1201"/>
      <c r="F33" s="1201"/>
      <c r="G33" s="1201"/>
      <c r="H33" s="1201"/>
      <c r="I33" s="1201"/>
      <c r="J33" s="1201"/>
      <c r="K33" s="1201"/>
      <c r="L33" s="1201"/>
      <c r="M33" s="1201"/>
    </row>
    <row r="34" spans="1:15" ht="19.95" customHeight="1">
      <c r="A34" s="1201"/>
      <c r="B34" s="1201"/>
      <c r="C34" s="1201"/>
      <c r="D34" s="1201"/>
      <c r="E34" s="1201"/>
      <c r="F34" s="1201"/>
      <c r="G34" s="1201"/>
      <c r="H34" s="1201"/>
      <c r="I34" s="1201"/>
      <c r="J34" s="1201"/>
      <c r="K34" s="1201"/>
      <c r="L34" s="1201"/>
      <c r="M34" s="1201"/>
    </row>
    <row r="35" spans="1:15" ht="13.95" customHeight="1">
      <c r="A35" s="84"/>
      <c r="B35" s="83"/>
      <c r="C35" s="83"/>
      <c r="D35" s="83"/>
      <c r="E35" s="83"/>
      <c r="F35" s="83"/>
      <c r="G35" s="83"/>
      <c r="H35" s="83"/>
      <c r="I35" s="83"/>
      <c r="J35" s="83"/>
      <c r="K35" s="83"/>
      <c r="L35" s="83"/>
      <c r="M35" s="83"/>
    </row>
    <row r="36" spans="1:15" ht="13.95" customHeight="1">
      <c r="A36" s="402" t="s">
        <v>216</v>
      </c>
      <c r="B36" s="621"/>
      <c r="C36" s="621"/>
      <c r="D36" s="83"/>
      <c r="E36" s="83"/>
      <c r="F36" s="83"/>
      <c r="G36" s="83"/>
      <c r="H36" s="83"/>
      <c r="I36" s="83"/>
      <c r="J36" s="83"/>
      <c r="K36" s="83"/>
      <c r="L36" s="83"/>
      <c r="M36" s="83"/>
    </row>
    <row r="37" spans="1:15" ht="13.95" customHeight="1">
      <c r="A37" s="622" t="s">
        <v>1138</v>
      </c>
      <c r="B37" s="621"/>
      <c r="C37" s="621"/>
      <c r="D37" s="83"/>
      <c r="E37" s="83"/>
      <c r="F37" s="83"/>
      <c r="G37" s="83"/>
      <c r="H37" s="83"/>
      <c r="I37" s="83"/>
      <c r="J37" s="83"/>
      <c r="K37" s="83"/>
      <c r="L37" s="83"/>
      <c r="M37" s="83"/>
    </row>
    <row r="38" spans="1:15" ht="13.95" customHeight="1">
      <c r="A38" s="359"/>
      <c r="B38" s="359"/>
      <c r="C38" s="359"/>
    </row>
    <row r="39" spans="1:15" ht="13.95" customHeight="1">
      <c r="A39" s="1321" t="s">
        <v>325</v>
      </c>
      <c r="B39" s="1321"/>
      <c r="C39" s="1321"/>
    </row>
    <row r="40" spans="1:15" ht="13.95" customHeight="1">
      <c r="A40" s="359"/>
      <c r="B40" s="359"/>
      <c r="C40" s="359"/>
    </row>
    <row r="41" spans="1:15" ht="13.95" customHeight="1"/>
    <row r="42" spans="1:15" ht="24.9" customHeight="1">
      <c r="A42" s="170" t="s">
        <v>825</v>
      </c>
      <c r="M42" s="240"/>
      <c r="N42" s="240" t="s">
        <v>714</v>
      </c>
      <c r="O42" s="240"/>
    </row>
    <row r="43" spans="1:15" ht="13.95" customHeight="1" thickBot="1"/>
    <row r="44" spans="1:15" ht="24.9" customHeight="1">
      <c r="A44" s="1319" t="s">
        <v>188</v>
      </c>
      <c r="B44" s="1313" t="s">
        <v>1</v>
      </c>
      <c r="C44" s="1314"/>
      <c r="D44" s="1314"/>
      <c r="E44" s="1314"/>
      <c r="F44" s="1314"/>
      <c r="G44" s="1315"/>
      <c r="H44" s="1313" t="s">
        <v>26</v>
      </c>
      <c r="I44" s="1314"/>
      <c r="J44" s="1314"/>
      <c r="K44" s="1314"/>
      <c r="L44" s="1314"/>
      <c r="M44" s="1315"/>
    </row>
    <row r="45" spans="1:15" ht="34.950000000000003" customHeight="1">
      <c r="A45" s="1320"/>
      <c r="B45" s="1316" t="s">
        <v>537</v>
      </c>
      <c r="C45" s="1317"/>
      <c r="D45" s="1317"/>
      <c r="E45" s="1317"/>
      <c r="F45" s="1317"/>
      <c r="G45" s="1318"/>
      <c r="H45" s="1316" t="s">
        <v>537</v>
      </c>
      <c r="I45" s="1317"/>
      <c r="J45" s="1317"/>
      <c r="K45" s="1317"/>
      <c r="L45" s="1317"/>
      <c r="M45" s="1318"/>
    </row>
    <row r="46" spans="1:15" ht="24.9" customHeight="1">
      <c r="A46" s="1320"/>
      <c r="B46" s="604" t="s">
        <v>52</v>
      </c>
      <c r="C46" s="605" t="s">
        <v>189</v>
      </c>
      <c r="D46" s="605" t="s">
        <v>190</v>
      </c>
      <c r="E46" s="605" t="s">
        <v>191</v>
      </c>
      <c r="F46" s="605" t="s">
        <v>192</v>
      </c>
      <c r="G46" s="606" t="s">
        <v>193</v>
      </c>
      <c r="H46" s="604" t="s">
        <v>52</v>
      </c>
      <c r="I46" s="605" t="s">
        <v>189</v>
      </c>
      <c r="J46" s="605" t="s">
        <v>190</v>
      </c>
      <c r="K46" s="605" t="s">
        <v>191</v>
      </c>
      <c r="L46" s="605" t="s">
        <v>192</v>
      </c>
      <c r="M46" s="606" t="s">
        <v>193</v>
      </c>
    </row>
    <row r="47" spans="1:15" ht="34.950000000000003" customHeight="1">
      <c r="A47" s="607" t="s">
        <v>194</v>
      </c>
      <c r="B47" s="624">
        <v>33442.704963980774</v>
      </c>
      <c r="C47" s="625">
        <v>5776.9589637354456</v>
      </c>
      <c r="D47" s="625">
        <v>9160.4672547874798</v>
      </c>
      <c r="E47" s="625">
        <v>21128.692759582678</v>
      </c>
      <c r="F47" s="625">
        <v>40404.536165933707</v>
      </c>
      <c r="G47" s="626">
        <v>77736.575026772814</v>
      </c>
      <c r="H47" s="624">
        <v>25976.221387720558</v>
      </c>
      <c r="I47" s="625">
        <v>5146.6736527810572</v>
      </c>
      <c r="J47" s="625">
        <v>8958.5381380280996</v>
      </c>
      <c r="K47" s="625">
        <v>17188.965799439167</v>
      </c>
      <c r="L47" s="625">
        <v>28676.71120881613</v>
      </c>
      <c r="M47" s="626">
        <v>61374.960565203626</v>
      </c>
    </row>
    <row r="48" spans="1:15" ht="34.950000000000003" customHeight="1">
      <c r="A48" s="611" t="s">
        <v>195</v>
      </c>
      <c r="B48" s="624">
        <v>6284.7790172314462</v>
      </c>
      <c r="C48" s="612">
        <v>273.48483835455062</v>
      </c>
      <c r="D48" s="612">
        <v>327.32945995798923</v>
      </c>
      <c r="E48" s="627">
        <v>990.70754966341156</v>
      </c>
      <c r="F48" s="627">
        <v>7815.4154320454691</v>
      </c>
      <c r="G48" s="628">
        <v>19844.902384854853</v>
      </c>
      <c r="H48" s="608">
        <v>4672.3444485438549</v>
      </c>
      <c r="I48" s="613">
        <v>211.9987962031939</v>
      </c>
      <c r="J48" s="627">
        <v>212.63808101295353</v>
      </c>
      <c r="K48" s="613">
        <v>818.63076154262524</v>
      </c>
      <c r="L48" s="613">
        <v>5365.7330114195629</v>
      </c>
      <c r="M48" s="614">
        <v>15256.999292307048</v>
      </c>
    </row>
    <row r="49" spans="1:13" ht="34.950000000000003" customHeight="1">
      <c r="A49" s="611" t="s">
        <v>196</v>
      </c>
      <c r="B49" s="624">
        <v>6184.9718632521717</v>
      </c>
      <c r="C49" s="612">
        <v>42.04110255713492</v>
      </c>
      <c r="D49" s="612">
        <v>171.07387405918985</v>
      </c>
      <c r="E49" s="627">
        <v>1264.9993408567771</v>
      </c>
      <c r="F49" s="627">
        <v>6977.0431776107707</v>
      </c>
      <c r="G49" s="628">
        <v>20381.694994524732</v>
      </c>
      <c r="H49" s="608">
        <v>4783.2198012185072</v>
      </c>
      <c r="I49" s="612">
        <v>77.260584240022638</v>
      </c>
      <c r="J49" s="612">
        <v>145.62407411882748</v>
      </c>
      <c r="K49" s="613">
        <v>1018.5632975432702</v>
      </c>
      <c r="L49" s="613">
        <v>4932.6871574935631</v>
      </c>
      <c r="M49" s="614">
        <v>16292.461377598345</v>
      </c>
    </row>
    <row r="50" spans="1:13" ht="34.950000000000003" customHeight="1">
      <c r="A50" s="611" t="s">
        <v>197</v>
      </c>
      <c r="B50" s="624">
        <v>2354.1321162609197</v>
      </c>
      <c r="C50" s="612">
        <v>494.03381060638424</v>
      </c>
      <c r="D50" s="612">
        <v>1105.3628257051428</v>
      </c>
      <c r="E50" s="612">
        <v>1292.3575389606624</v>
      </c>
      <c r="F50" s="627">
        <v>1841.480438786356</v>
      </c>
      <c r="G50" s="628">
        <v>6756.425217973574</v>
      </c>
      <c r="H50" s="608">
        <v>2124.9286474663795</v>
      </c>
      <c r="I50" s="612">
        <v>438.60483530960857</v>
      </c>
      <c r="J50" s="627">
        <v>1067.5558926605206</v>
      </c>
      <c r="K50" s="613">
        <v>1300.3553572734468</v>
      </c>
      <c r="L50" s="613">
        <v>1615.4921362613838</v>
      </c>
      <c r="M50" s="614">
        <v>5945.0428737135999</v>
      </c>
    </row>
    <row r="51" spans="1:13" ht="34.950000000000003" customHeight="1">
      <c r="A51" s="611" t="s">
        <v>198</v>
      </c>
      <c r="B51" s="615">
        <v>3001.0666389130133</v>
      </c>
      <c r="C51" s="612">
        <v>258.83414975955117</v>
      </c>
      <c r="D51" s="612">
        <v>1533.1095697756498</v>
      </c>
      <c r="E51" s="612">
        <v>3966.8775363073537</v>
      </c>
      <c r="F51" s="612">
        <v>4520.3320262491379</v>
      </c>
      <c r="G51" s="616">
        <v>2739.6668735887943</v>
      </c>
      <c r="H51" s="608">
        <v>2392.4463082207831</v>
      </c>
      <c r="I51" s="612">
        <v>251.40494036610278</v>
      </c>
      <c r="J51" s="612">
        <v>1371.3438452666546</v>
      </c>
      <c r="K51" s="612">
        <v>3201.3159266290231</v>
      </c>
      <c r="L51" s="612">
        <v>3353.8737652188802</v>
      </c>
      <c r="M51" s="614">
        <v>2345.5984985479313</v>
      </c>
    </row>
    <row r="52" spans="1:13" ht="34.950000000000003" customHeight="1">
      <c r="A52" s="611" t="s">
        <v>199</v>
      </c>
      <c r="B52" s="624">
        <v>1873.8333248573356</v>
      </c>
      <c r="C52" s="612">
        <v>239.68217403807526</v>
      </c>
      <c r="D52" s="612">
        <v>943.75905750387415</v>
      </c>
      <c r="E52" s="612">
        <v>1687.5230385915131</v>
      </c>
      <c r="F52" s="612">
        <v>2598.3181135610066</v>
      </c>
      <c r="G52" s="616">
        <v>3031.8152824506665</v>
      </c>
      <c r="H52" s="608">
        <v>1852.9124018564883</v>
      </c>
      <c r="I52" s="612">
        <v>243.52428122111539</v>
      </c>
      <c r="J52" s="612">
        <v>929.89530936598157</v>
      </c>
      <c r="K52" s="612">
        <v>1629.3659851510174</v>
      </c>
      <c r="L52" s="613">
        <v>2571.3470415036263</v>
      </c>
      <c r="M52" s="614">
        <v>3045.238996002774</v>
      </c>
    </row>
    <row r="53" spans="1:13" ht="34.950000000000003" customHeight="1">
      <c r="A53" s="611" t="s">
        <v>200</v>
      </c>
      <c r="B53" s="624">
        <v>1583.1922440608269</v>
      </c>
      <c r="C53" s="612">
        <v>2008.3030185760038</v>
      </c>
      <c r="D53" s="612">
        <v>1172.6072911794986</v>
      </c>
      <c r="E53" s="612">
        <v>895.66777376683319</v>
      </c>
      <c r="F53" s="612">
        <v>1436.3614544051388</v>
      </c>
      <c r="G53" s="616">
        <v>2610.3906519869306</v>
      </c>
      <c r="H53" s="608">
        <v>1524.1749206580294</v>
      </c>
      <c r="I53" s="613">
        <v>1832.4920703394578</v>
      </c>
      <c r="J53" s="612">
        <v>1112.5705231487409</v>
      </c>
      <c r="K53" s="613">
        <v>914.30074455028478</v>
      </c>
      <c r="L53" s="613">
        <v>1367.129027810457</v>
      </c>
      <c r="M53" s="614">
        <v>2556.1625105949433</v>
      </c>
    </row>
    <row r="54" spans="1:13" ht="34.950000000000003" customHeight="1">
      <c r="A54" s="611" t="s">
        <v>201</v>
      </c>
      <c r="B54" s="624">
        <v>1714.9017967294826</v>
      </c>
      <c r="C54" s="612">
        <v>164.79113786606871</v>
      </c>
      <c r="D54" s="612">
        <v>149.86426529910705</v>
      </c>
      <c r="E54" s="612">
        <v>587.40529305027076</v>
      </c>
      <c r="F54" s="627">
        <v>2018.26167959541</v>
      </c>
      <c r="G54" s="628">
        <v>5029.7388533867106</v>
      </c>
      <c r="H54" s="608">
        <v>1420.8391650683138</v>
      </c>
      <c r="I54" s="612">
        <v>129.23577610820141</v>
      </c>
      <c r="J54" s="612">
        <v>191.77987128021917</v>
      </c>
      <c r="K54" s="613">
        <v>453.23661193341502</v>
      </c>
      <c r="L54" s="613">
        <v>1586.3681724591215</v>
      </c>
      <c r="M54" s="614">
        <v>4295.4435273320714</v>
      </c>
    </row>
    <row r="55" spans="1:13" ht="34.950000000000003" customHeight="1">
      <c r="A55" s="611" t="s">
        <v>202</v>
      </c>
      <c r="B55" s="624">
        <v>3469.0152344770922</v>
      </c>
      <c r="C55" s="612">
        <v>0.3266077506259481</v>
      </c>
      <c r="D55" s="612">
        <v>1975.8042262997719</v>
      </c>
      <c r="E55" s="613">
        <v>6038.8268458699085</v>
      </c>
      <c r="F55" s="627">
        <v>4876.9103945720126</v>
      </c>
      <c r="G55" s="628">
        <v>1790.1288333097853</v>
      </c>
      <c r="H55" s="608">
        <v>2089.3802666493516</v>
      </c>
      <c r="I55" s="612">
        <v>1.288191074888394</v>
      </c>
      <c r="J55" s="627">
        <v>1591.2174099971367</v>
      </c>
      <c r="K55" s="613">
        <v>4079.3150646693834</v>
      </c>
      <c r="L55" s="613">
        <v>2442.7043257874711</v>
      </c>
      <c r="M55" s="614">
        <v>912.04623311093485</v>
      </c>
    </row>
    <row r="56" spans="1:13" ht="34.950000000000003" customHeight="1">
      <c r="A56" s="611" t="s">
        <v>203</v>
      </c>
      <c r="B56" s="624">
        <v>1989.9086135272241</v>
      </c>
      <c r="C56" s="612">
        <v>383.6413338870201</v>
      </c>
      <c r="D56" s="612">
        <v>328.10055082312891</v>
      </c>
      <c r="E56" s="612">
        <v>363.7254381932205</v>
      </c>
      <c r="F56" s="627">
        <v>1703.2828936471592</v>
      </c>
      <c r="G56" s="628">
        <v>6887.370404220208</v>
      </c>
      <c r="H56" s="608">
        <v>1373.08855227357</v>
      </c>
      <c r="I56" s="612">
        <v>440.79124662700042</v>
      </c>
      <c r="J56" s="612">
        <v>314.91358290203226</v>
      </c>
      <c r="K56" s="613">
        <v>354.4706784339387</v>
      </c>
      <c r="L56" s="613">
        <v>1108.3761328486753</v>
      </c>
      <c r="M56" s="614">
        <v>4506.1153117416588</v>
      </c>
    </row>
    <row r="57" spans="1:13" ht="34.950000000000003" customHeight="1">
      <c r="A57" s="611" t="s">
        <v>204</v>
      </c>
      <c r="B57" s="624">
        <v>861.11514843620523</v>
      </c>
      <c r="C57" s="612">
        <v>77.501542896405979</v>
      </c>
      <c r="D57" s="612">
        <v>69.683765833373087</v>
      </c>
      <c r="E57" s="612">
        <v>273.03346550108563</v>
      </c>
      <c r="F57" s="627">
        <v>1046.5388110068932</v>
      </c>
      <c r="G57" s="628">
        <v>2518.0236678324518</v>
      </c>
      <c r="H57" s="608">
        <v>651.90840050763165</v>
      </c>
      <c r="I57" s="612">
        <v>50.330110456335319</v>
      </c>
      <c r="J57" s="612">
        <v>90.220249150415867</v>
      </c>
      <c r="K57" s="613">
        <v>309.61476736349448</v>
      </c>
      <c r="L57" s="613">
        <v>763.3423036909154</v>
      </c>
      <c r="M57" s="614">
        <v>1790.4955402712899</v>
      </c>
    </row>
    <row r="58" spans="1:13" ht="34.950000000000003" customHeight="1">
      <c r="A58" s="611" t="s">
        <v>205</v>
      </c>
      <c r="B58" s="624">
        <v>848.66097412433282</v>
      </c>
      <c r="C58" s="612">
        <v>410.58116792018251</v>
      </c>
      <c r="D58" s="612">
        <v>105.58581807077303</v>
      </c>
      <c r="E58" s="612">
        <v>224.08412265805049</v>
      </c>
      <c r="F58" s="627">
        <v>823.09113008375937</v>
      </c>
      <c r="G58" s="628">
        <v>2529.867570268641</v>
      </c>
      <c r="H58" s="608">
        <v>608.76160602379321</v>
      </c>
      <c r="I58" s="612">
        <v>312.38431837193599</v>
      </c>
      <c r="J58" s="612">
        <v>141.68873135692763</v>
      </c>
      <c r="K58" s="613">
        <v>205.72443030497487</v>
      </c>
      <c r="L58" s="613">
        <v>458.40217823342891</v>
      </c>
      <c r="M58" s="614">
        <v>1879.4479985413318</v>
      </c>
    </row>
    <row r="59" spans="1:13" ht="34.950000000000003" customHeight="1">
      <c r="A59" s="611" t="s">
        <v>206</v>
      </c>
      <c r="B59" s="624">
        <v>868.16129648098695</v>
      </c>
      <c r="C59" s="612">
        <v>57.263136179730971</v>
      </c>
      <c r="D59" s="612">
        <v>694.6688759357171</v>
      </c>
      <c r="E59" s="613">
        <v>1720.8829138012557</v>
      </c>
      <c r="F59" s="627">
        <v>1048.575405909553</v>
      </c>
      <c r="G59" s="616">
        <v>231.82471403209334</v>
      </c>
      <c r="H59" s="608">
        <v>748.02732807271332</v>
      </c>
      <c r="I59" s="612">
        <v>24.158864422357567</v>
      </c>
      <c r="J59" s="627">
        <v>858.7607302541328</v>
      </c>
      <c r="K59" s="613">
        <v>1473.7686721534778</v>
      </c>
      <c r="L59" s="613">
        <v>822.07181637864198</v>
      </c>
      <c r="M59" s="614">
        <v>189.777929871276</v>
      </c>
    </row>
    <row r="60" spans="1:13" ht="34.950000000000003" customHeight="1">
      <c r="A60" s="611" t="s">
        <v>207</v>
      </c>
      <c r="B60" s="624">
        <v>1163.9075715314539</v>
      </c>
      <c r="C60" s="612">
        <v>1.8789054006473629</v>
      </c>
      <c r="D60" s="612">
        <v>4.9123028364300518</v>
      </c>
      <c r="E60" s="613">
        <v>917.27426865548557</v>
      </c>
      <c r="F60" s="627">
        <v>2526.5053677313449</v>
      </c>
      <c r="G60" s="628">
        <v>1284.3098881982082</v>
      </c>
      <c r="H60" s="608">
        <v>639.35636296041923</v>
      </c>
      <c r="I60" s="612">
        <v>1.8977653347513641</v>
      </c>
      <c r="J60" s="612">
        <v>10.661374447166743</v>
      </c>
      <c r="K60" s="613">
        <v>497.27671252182063</v>
      </c>
      <c r="L60" s="613">
        <v>1366.7403999392518</v>
      </c>
      <c r="M60" s="614">
        <v>737.75450073461798</v>
      </c>
    </row>
    <row r="61" spans="1:13" ht="34.950000000000003" customHeight="1">
      <c r="A61" s="611" t="s">
        <v>208</v>
      </c>
      <c r="B61" s="624">
        <v>686.08395164269359</v>
      </c>
      <c r="C61" s="612">
        <v>290.60381147262922</v>
      </c>
      <c r="D61" s="612">
        <v>271.12302393672337</v>
      </c>
      <c r="E61" s="612">
        <v>451.50197978389679</v>
      </c>
      <c r="F61" s="627">
        <v>739.19356915146705</v>
      </c>
      <c r="G61" s="628">
        <v>1501.9173004434783</v>
      </c>
      <c r="H61" s="608">
        <v>564.47357421900006</v>
      </c>
      <c r="I61" s="612">
        <v>233.99364432495395</v>
      </c>
      <c r="J61" s="612">
        <v>388.18804305888864</v>
      </c>
      <c r="K61" s="613">
        <v>447.59283564750069</v>
      </c>
      <c r="L61" s="613">
        <v>507.98603947536435</v>
      </c>
      <c r="M61" s="614">
        <v>1175.2028936803888</v>
      </c>
    </row>
    <row r="62" spans="1:13" ht="34.950000000000003" customHeight="1">
      <c r="A62" s="611" t="s">
        <v>209</v>
      </c>
      <c r="B62" s="624">
        <v>163.98550621563024</v>
      </c>
      <c r="C62" s="612">
        <v>65.064673256391714</v>
      </c>
      <c r="D62" s="612">
        <v>220.46270986195657</v>
      </c>
      <c r="E62" s="612">
        <v>224.85997737546515</v>
      </c>
      <c r="F62" s="612">
        <v>165.57457391315913</v>
      </c>
      <c r="G62" s="616">
        <v>126.9579013794725</v>
      </c>
      <c r="H62" s="608">
        <v>224.10061151532193</v>
      </c>
      <c r="I62" s="612">
        <v>86.944112791684489</v>
      </c>
      <c r="J62" s="613">
        <v>437.76527444588726</v>
      </c>
      <c r="K62" s="613">
        <v>328.61844349347837</v>
      </c>
      <c r="L62" s="613">
        <v>203.46209580403095</v>
      </c>
      <c r="M62" s="614">
        <v>96.642071761720032</v>
      </c>
    </row>
    <row r="63" spans="1:13" ht="34.950000000000003" customHeight="1">
      <c r="A63" s="611" t="s">
        <v>210</v>
      </c>
      <c r="B63" s="615">
        <v>151.17686884368652</v>
      </c>
      <c r="C63" s="612">
        <v>937.71009490814026</v>
      </c>
      <c r="D63" s="612">
        <v>9.5992958816247995</v>
      </c>
      <c r="E63" s="612">
        <v>6.5495233253675095E-2</v>
      </c>
      <c r="F63" s="612">
        <v>4.5561947550777589E-2</v>
      </c>
      <c r="G63" s="616">
        <v>5.0792200431171552E-2</v>
      </c>
      <c r="H63" s="608">
        <v>119.74684021730285</v>
      </c>
      <c r="I63" s="613">
        <v>730.37718372727363</v>
      </c>
      <c r="J63" s="612">
        <v>21.961662241812018</v>
      </c>
      <c r="K63" s="612">
        <v>5.865536041274285E-2</v>
      </c>
      <c r="L63" s="612">
        <v>1.2720162789239386</v>
      </c>
      <c r="M63" s="616">
        <v>4.2418865161384239E-2</v>
      </c>
    </row>
    <row r="64" spans="1:13" ht="34.950000000000003" customHeight="1">
      <c r="A64" s="611" t="s">
        <v>211</v>
      </c>
      <c r="B64" s="615">
        <v>67.672010808893077</v>
      </c>
      <c r="C64" s="612">
        <v>23.493610876673767</v>
      </c>
      <c r="D64" s="612">
        <v>8.1551594545153652</v>
      </c>
      <c r="E64" s="612">
        <v>8.4486946720285445</v>
      </c>
      <c r="F64" s="612">
        <v>55.833195900520131</v>
      </c>
      <c r="G64" s="616">
        <v>235.59224989554153</v>
      </c>
      <c r="H64" s="608">
        <v>48.267322428304482</v>
      </c>
      <c r="I64" s="612">
        <v>33.885471150022838</v>
      </c>
      <c r="J64" s="612">
        <v>9.3883840448921028</v>
      </c>
      <c r="K64" s="612">
        <v>8.5549194297538858</v>
      </c>
      <c r="L64" s="612">
        <v>36.940990360921944</v>
      </c>
      <c r="M64" s="614">
        <v>152.35675274158527</v>
      </c>
    </row>
    <row r="65" spans="1:15" ht="34.950000000000003" customHeight="1">
      <c r="A65" s="611" t="s">
        <v>212</v>
      </c>
      <c r="B65" s="615">
        <v>91.065053431608263</v>
      </c>
      <c r="C65" s="612">
        <v>46.230573877245597</v>
      </c>
      <c r="D65" s="612">
        <v>64.652781073091418</v>
      </c>
      <c r="E65" s="612">
        <v>107.87986084313179</v>
      </c>
      <c r="F65" s="612">
        <v>107.0203517957291</v>
      </c>
      <c r="G65" s="616">
        <v>98.895053531001707</v>
      </c>
      <c r="H65" s="615">
        <v>74.597987257625263</v>
      </c>
      <c r="I65" s="612">
        <v>39.018340514132696</v>
      </c>
      <c r="J65" s="612">
        <v>58.095997019171165</v>
      </c>
      <c r="K65" s="612">
        <v>87.824828725795044</v>
      </c>
      <c r="L65" s="612">
        <v>82.644059758485682</v>
      </c>
      <c r="M65" s="616">
        <v>84.614141896538229</v>
      </c>
    </row>
    <row r="66" spans="1:15" ht="34.950000000000003" customHeight="1">
      <c r="A66" s="611" t="s">
        <v>213</v>
      </c>
      <c r="B66" s="615">
        <v>64.792514783733637</v>
      </c>
      <c r="C66" s="612">
        <v>0.87220941132667718</v>
      </c>
      <c r="D66" s="612">
        <v>4.173900340781346</v>
      </c>
      <c r="E66" s="612">
        <v>111.46090371502022</v>
      </c>
      <c r="F66" s="612">
        <v>91.258170172236731</v>
      </c>
      <c r="G66" s="616">
        <v>53.602093121068762</v>
      </c>
      <c r="H66" s="608">
        <v>40.525260002971834</v>
      </c>
      <c r="I66" s="612">
        <v>6.8378828236500659</v>
      </c>
      <c r="J66" s="612">
        <v>3.8250354073478925</v>
      </c>
      <c r="K66" s="612">
        <v>53.994917076800732</v>
      </c>
      <c r="L66" s="613">
        <v>65.893514159865106</v>
      </c>
      <c r="M66" s="614">
        <v>37.030181546801877</v>
      </c>
    </row>
    <row r="67" spans="1:15" ht="34.950000000000003" customHeight="1">
      <c r="A67" s="611" t="s">
        <v>214</v>
      </c>
      <c r="B67" s="615">
        <v>20.283186490459848</v>
      </c>
      <c r="C67" s="612">
        <v>0.62106414065591109</v>
      </c>
      <c r="D67" s="612">
        <v>0.43835708353156733</v>
      </c>
      <c r="E67" s="612">
        <v>1.1106642128033486</v>
      </c>
      <c r="F67" s="612">
        <v>13.494417849031032</v>
      </c>
      <c r="G67" s="616">
        <v>83.400299574167462</v>
      </c>
      <c r="H67" s="608">
        <v>23.121531001786138</v>
      </c>
      <c r="I67" s="612">
        <v>0.24523737436767251</v>
      </c>
      <c r="J67" s="612">
        <v>0.44385757407188325</v>
      </c>
      <c r="K67" s="612">
        <v>6.3820858923534107</v>
      </c>
      <c r="L67" s="612">
        <v>24.245023933557537</v>
      </c>
      <c r="M67" s="614">
        <v>76.487514343603294</v>
      </c>
    </row>
    <row r="68" spans="1:15" ht="34.950000000000003" customHeight="1" thickBot="1">
      <c r="A68" s="617" t="s">
        <v>215</v>
      </c>
      <c r="B68" s="618">
        <v>3.1881576587220001E-5</v>
      </c>
      <c r="C68" s="619">
        <v>0</v>
      </c>
      <c r="D68" s="619">
        <v>1.4387560807384999E-4</v>
      </c>
      <c r="E68" s="619">
        <v>5.7871251542350001E-5</v>
      </c>
      <c r="F68" s="619">
        <v>0</v>
      </c>
      <c r="G68" s="620">
        <v>0</v>
      </c>
      <c r="H68" s="618">
        <v>5.1558414632540003E-5</v>
      </c>
      <c r="I68" s="619">
        <v>0</v>
      </c>
      <c r="J68" s="619">
        <v>2.0927431926905999E-4</v>
      </c>
      <c r="K68" s="619">
        <v>1.0374289779848999E-4</v>
      </c>
      <c r="L68" s="619">
        <v>0</v>
      </c>
      <c r="M68" s="620">
        <v>0</v>
      </c>
    </row>
    <row r="69" spans="1:15" ht="13.95" customHeight="1"/>
    <row r="70" spans="1:15" ht="13.95" customHeight="1">
      <c r="A70" s="1201" t="s">
        <v>217</v>
      </c>
      <c r="B70" s="1201"/>
      <c r="C70" s="1201"/>
      <c r="D70" s="1201"/>
      <c r="E70" s="1201"/>
      <c r="F70" s="1201"/>
      <c r="G70" s="1201"/>
      <c r="H70" s="1201"/>
      <c r="I70" s="1201"/>
      <c r="J70" s="1201"/>
      <c r="K70" s="1201"/>
      <c r="L70" s="1201"/>
      <c r="M70" s="1201"/>
    </row>
    <row r="71" spans="1:15" ht="13.95" customHeight="1">
      <c r="A71" s="1201"/>
      <c r="B71" s="1201"/>
      <c r="C71" s="1201"/>
      <c r="D71" s="1201"/>
      <c r="E71" s="1201"/>
      <c r="F71" s="1201"/>
      <c r="G71" s="1201"/>
      <c r="H71" s="1201"/>
      <c r="I71" s="1201"/>
      <c r="J71" s="1201"/>
      <c r="K71" s="1201"/>
      <c r="L71" s="1201"/>
      <c r="M71" s="1201"/>
    </row>
    <row r="72" spans="1:15" ht="19.95" customHeight="1">
      <c r="A72" s="1201" t="s">
        <v>797</v>
      </c>
      <c r="B72" s="1201"/>
      <c r="C72" s="1201"/>
      <c r="D72" s="1201"/>
      <c r="E72" s="1201"/>
      <c r="F72" s="1201"/>
      <c r="G72" s="1201"/>
      <c r="H72" s="1201"/>
      <c r="I72" s="1201"/>
      <c r="J72" s="1201"/>
      <c r="K72" s="1201"/>
      <c r="L72" s="1201"/>
      <c r="M72" s="1201"/>
    </row>
    <row r="73" spans="1:15" ht="19.95" customHeight="1">
      <c r="A73" s="1201"/>
      <c r="B73" s="1201"/>
      <c r="C73" s="1201"/>
      <c r="D73" s="1201"/>
      <c r="E73" s="1201"/>
      <c r="F73" s="1201"/>
      <c r="G73" s="1201"/>
      <c r="H73" s="1201"/>
      <c r="I73" s="1201"/>
      <c r="J73" s="1201"/>
      <c r="K73" s="1201"/>
      <c r="L73" s="1201"/>
      <c r="M73" s="1201"/>
    </row>
    <row r="74" spans="1:15" ht="13.95" customHeight="1">
      <c r="A74" s="84"/>
      <c r="B74" s="83"/>
      <c r="C74" s="83"/>
      <c r="D74" s="83"/>
      <c r="E74" s="83"/>
      <c r="F74" s="83"/>
      <c r="G74" s="83"/>
      <c r="H74" s="83"/>
      <c r="I74" s="83"/>
      <c r="J74" s="83"/>
      <c r="K74" s="83"/>
      <c r="L74" s="83"/>
      <c r="M74" s="83"/>
    </row>
    <row r="75" spans="1:15" ht="13.95" customHeight="1">
      <c r="A75" s="402" t="s">
        <v>216</v>
      </c>
      <c r="B75" s="621"/>
      <c r="C75" s="621"/>
      <c r="D75" s="83"/>
      <c r="E75" s="83"/>
      <c r="F75" s="83"/>
      <c r="G75" s="83"/>
      <c r="H75" s="83"/>
      <c r="I75" s="83"/>
      <c r="J75" s="83"/>
      <c r="K75" s="83"/>
      <c r="L75" s="83"/>
      <c r="M75" s="83"/>
    </row>
    <row r="76" spans="1:15" ht="13.95" customHeight="1">
      <c r="A76" s="622" t="s">
        <v>1138</v>
      </c>
      <c r="B76" s="621"/>
      <c r="C76" s="621"/>
      <c r="D76" s="83"/>
      <c r="E76" s="83"/>
      <c r="F76" s="83"/>
      <c r="G76" s="83"/>
      <c r="H76" s="83"/>
      <c r="I76" s="83"/>
      <c r="J76" s="83"/>
      <c r="K76" s="83"/>
      <c r="L76" s="83"/>
      <c r="M76" s="83"/>
    </row>
    <row r="77" spans="1:15" ht="13.95" customHeight="1">
      <c r="A77" s="359"/>
      <c r="B77" s="359"/>
      <c r="C77" s="359"/>
    </row>
    <row r="78" spans="1:15" ht="13.95" customHeight="1">
      <c r="A78" s="1321" t="s">
        <v>325</v>
      </c>
      <c r="B78" s="1321"/>
      <c r="C78" s="1321"/>
    </row>
    <row r="79" spans="1:15" ht="13.95" customHeight="1">
      <c r="A79" s="359"/>
      <c r="B79" s="359"/>
      <c r="C79" s="359"/>
      <c r="O79" s="240"/>
    </row>
    <row r="80" spans="1:15" ht="13.95" customHeight="1"/>
    <row r="81" spans="1:14" ht="25.2" customHeight="1">
      <c r="A81" s="170" t="s">
        <v>827</v>
      </c>
      <c r="M81" s="240"/>
      <c r="N81" s="240" t="s">
        <v>714</v>
      </c>
    </row>
    <row r="82" spans="1:14" ht="13.95" customHeight="1" thickBot="1"/>
    <row r="83" spans="1:14" ht="24.9" customHeight="1">
      <c r="A83" s="1319" t="s">
        <v>188</v>
      </c>
      <c r="B83" s="1313" t="s">
        <v>1</v>
      </c>
      <c r="C83" s="1314"/>
      <c r="D83" s="1314"/>
      <c r="E83" s="1314"/>
      <c r="F83" s="1314"/>
      <c r="G83" s="1315"/>
      <c r="H83" s="1313" t="s">
        <v>26</v>
      </c>
      <c r="I83" s="1314"/>
      <c r="J83" s="1314"/>
      <c r="K83" s="1314"/>
      <c r="L83" s="1314"/>
      <c r="M83" s="1315"/>
    </row>
    <row r="84" spans="1:14" ht="34.950000000000003" customHeight="1">
      <c r="A84" s="1320"/>
      <c r="B84" s="1316" t="s">
        <v>537</v>
      </c>
      <c r="C84" s="1317"/>
      <c r="D84" s="1317"/>
      <c r="E84" s="1317"/>
      <c r="F84" s="1317"/>
      <c r="G84" s="1318"/>
      <c r="H84" s="1316" t="s">
        <v>537</v>
      </c>
      <c r="I84" s="1317"/>
      <c r="J84" s="1317"/>
      <c r="K84" s="1317"/>
      <c r="L84" s="1317"/>
      <c r="M84" s="1318"/>
    </row>
    <row r="85" spans="1:14" ht="34.950000000000003" customHeight="1">
      <c r="A85" s="1320"/>
      <c r="B85" s="604" t="s">
        <v>52</v>
      </c>
      <c r="C85" s="605" t="s">
        <v>189</v>
      </c>
      <c r="D85" s="605" t="s">
        <v>190</v>
      </c>
      <c r="E85" s="605" t="s">
        <v>191</v>
      </c>
      <c r="F85" s="605" t="s">
        <v>192</v>
      </c>
      <c r="G85" s="606" t="s">
        <v>193</v>
      </c>
      <c r="H85" s="604" t="s">
        <v>52</v>
      </c>
      <c r="I85" s="605" t="s">
        <v>189</v>
      </c>
      <c r="J85" s="605" t="s">
        <v>190</v>
      </c>
      <c r="K85" s="605" t="s">
        <v>191</v>
      </c>
      <c r="L85" s="605" t="s">
        <v>192</v>
      </c>
      <c r="M85" s="606" t="s">
        <v>193</v>
      </c>
    </row>
    <row r="86" spans="1:14" ht="34.950000000000003" customHeight="1">
      <c r="A86" s="607" t="s">
        <v>194</v>
      </c>
      <c r="B86" s="608">
        <v>27684.190005114546</v>
      </c>
      <c r="C86" s="609">
        <v>5288.3086983342919</v>
      </c>
      <c r="D86" s="629">
        <v>9244.4665766582511</v>
      </c>
      <c r="E86" s="609">
        <v>17919.142001523556</v>
      </c>
      <c r="F86" s="609">
        <v>31510.689111039697</v>
      </c>
      <c r="G86" s="610">
        <v>65005.342114031249</v>
      </c>
      <c r="H86" s="608">
        <v>23663.000641194882</v>
      </c>
      <c r="I86" s="609">
        <v>4650.303885109186</v>
      </c>
      <c r="J86" s="609">
        <v>9464.6633299439436</v>
      </c>
      <c r="K86" s="609">
        <v>16296.036158673696</v>
      </c>
      <c r="L86" s="609">
        <v>25896.76479343915</v>
      </c>
      <c r="M86" s="610">
        <v>54612.428124738231</v>
      </c>
    </row>
    <row r="87" spans="1:14" ht="34.950000000000003" customHeight="1">
      <c r="A87" s="611" t="s">
        <v>195</v>
      </c>
      <c r="B87" s="608">
        <v>4982.734350796276</v>
      </c>
      <c r="C87" s="612">
        <v>181.53839563466875</v>
      </c>
      <c r="D87" s="612">
        <v>70.54329280489101</v>
      </c>
      <c r="E87" s="613">
        <v>1068.9468008634067</v>
      </c>
      <c r="F87" s="613">
        <v>6197.2459005855508</v>
      </c>
      <c r="G87" s="614">
        <v>15487.35724583688</v>
      </c>
      <c r="H87" s="608">
        <v>4196.0009672764154</v>
      </c>
      <c r="I87" s="612">
        <v>136.62878170937569</v>
      </c>
      <c r="J87" s="613">
        <v>220.82341272788608</v>
      </c>
      <c r="K87" s="613">
        <v>1234.4827692841368</v>
      </c>
      <c r="L87" s="613">
        <v>5573.5737262174462</v>
      </c>
      <c r="M87" s="614">
        <v>12023.64460733994</v>
      </c>
    </row>
    <row r="88" spans="1:14" ht="34.950000000000003" customHeight="1">
      <c r="A88" s="611" t="s">
        <v>196</v>
      </c>
      <c r="B88" s="608">
        <v>3737.9036850709945</v>
      </c>
      <c r="C88" s="612">
        <v>112.69145506822578</v>
      </c>
      <c r="D88" s="612">
        <v>113.36072290296659</v>
      </c>
      <c r="E88" s="613">
        <v>823.9672422110757</v>
      </c>
      <c r="F88" s="613">
        <v>2874.6624057496028</v>
      </c>
      <c r="G88" s="614">
        <v>13983.075448290547</v>
      </c>
      <c r="H88" s="608">
        <v>3134.2229758683629</v>
      </c>
      <c r="I88" s="612">
        <v>52.371503671310819</v>
      </c>
      <c r="J88" s="612">
        <v>122.99806458051565</v>
      </c>
      <c r="K88" s="613">
        <v>591.51280706964644</v>
      </c>
      <c r="L88" s="613">
        <v>2305.7300310639716</v>
      </c>
      <c r="M88" s="614">
        <v>12020.150798711717</v>
      </c>
    </row>
    <row r="89" spans="1:14" ht="34.950000000000003" customHeight="1">
      <c r="A89" s="611" t="s">
        <v>197</v>
      </c>
      <c r="B89" s="608">
        <v>3120.4659525264515</v>
      </c>
      <c r="C89" s="612">
        <v>469.47433505466063</v>
      </c>
      <c r="D89" s="612">
        <v>1747.8106481024097</v>
      </c>
      <c r="E89" s="612">
        <v>2411.2313002157262</v>
      </c>
      <c r="F89" s="613">
        <v>2644.7498485600099</v>
      </c>
      <c r="G89" s="614">
        <v>7715.4709228736319</v>
      </c>
      <c r="H89" s="608">
        <v>2989.2950483084214</v>
      </c>
      <c r="I89" s="612">
        <v>440.17973669368382</v>
      </c>
      <c r="J89" s="612">
        <v>1737.2000782355158</v>
      </c>
      <c r="K89" s="613">
        <v>2503.2264868471475</v>
      </c>
      <c r="L89" s="613">
        <v>2557.8119344231491</v>
      </c>
      <c r="M89" s="614">
        <v>7066.2210246344539</v>
      </c>
    </row>
    <row r="90" spans="1:14" ht="34.950000000000003" customHeight="1">
      <c r="A90" s="611" t="s">
        <v>198</v>
      </c>
      <c r="B90" s="615">
        <v>3059.5216115546327</v>
      </c>
      <c r="C90" s="612">
        <v>95.73787227694757</v>
      </c>
      <c r="D90" s="612">
        <v>1833.5379360615657</v>
      </c>
      <c r="E90" s="612">
        <v>3761.6009970123496</v>
      </c>
      <c r="F90" s="612">
        <v>4825.1876490500508</v>
      </c>
      <c r="G90" s="616">
        <v>2860.7574263420765</v>
      </c>
      <c r="H90" s="608">
        <v>2590.6887216182135</v>
      </c>
      <c r="I90" s="612">
        <v>89.308734644357656</v>
      </c>
      <c r="J90" s="612">
        <v>1669.173275250369</v>
      </c>
      <c r="K90" s="612">
        <v>3321.1615031362553</v>
      </c>
      <c r="L90" s="612">
        <v>3732.8512188998593</v>
      </c>
      <c r="M90" s="614">
        <v>2641.6975696500153</v>
      </c>
    </row>
    <row r="91" spans="1:14" ht="34.950000000000003" customHeight="1">
      <c r="A91" s="611" t="s">
        <v>199</v>
      </c>
      <c r="B91" s="608">
        <v>2645.946771039859</v>
      </c>
      <c r="C91" s="612">
        <v>251.18510268320725</v>
      </c>
      <c r="D91" s="612">
        <v>1434.3154757524144</v>
      </c>
      <c r="E91" s="612">
        <v>2441.8049493989829</v>
      </c>
      <c r="F91" s="612">
        <v>3672.8633775474132</v>
      </c>
      <c r="G91" s="614">
        <v>4207.3013756831951</v>
      </c>
      <c r="H91" s="608">
        <v>2575.2611360272854</v>
      </c>
      <c r="I91" s="612">
        <v>269.81226352549339</v>
      </c>
      <c r="J91" s="612">
        <v>1361.9894422525258</v>
      </c>
      <c r="K91" s="612">
        <v>2362.2934182419958</v>
      </c>
      <c r="L91" s="613">
        <v>3543.6895736913434</v>
      </c>
      <c r="M91" s="614">
        <v>4155.7789494452854</v>
      </c>
    </row>
    <row r="92" spans="1:14" ht="34.950000000000003" customHeight="1">
      <c r="A92" s="611" t="s">
        <v>200</v>
      </c>
      <c r="B92" s="608">
        <v>1743.5362837266675</v>
      </c>
      <c r="C92" s="612">
        <v>1978.8882255627291</v>
      </c>
      <c r="D92" s="612">
        <v>1351.5211015697055</v>
      </c>
      <c r="E92" s="612">
        <v>1187.7772874192087</v>
      </c>
      <c r="F92" s="612">
        <v>1569.6825955345885</v>
      </c>
      <c r="G92" s="614">
        <v>2773.1403690941447</v>
      </c>
      <c r="H92" s="608">
        <v>1744.6117938076063</v>
      </c>
      <c r="I92" s="613">
        <v>1804.0979903657019</v>
      </c>
      <c r="J92" s="612">
        <v>1469.3581600635484</v>
      </c>
      <c r="K92" s="613">
        <v>1258.4831830692979</v>
      </c>
      <c r="L92" s="613">
        <v>1574.7308599374967</v>
      </c>
      <c r="M92" s="614">
        <v>2749.6318233076204</v>
      </c>
    </row>
    <row r="93" spans="1:14" ht="34.950000000000003" customHeight="1">
      <c r="A93" s="611" t="s">
        <v>201</v>
      </c>
      <c r="B93" s="608">
        <v>1744.6058144696572</v>
      </c>
      <c r="C93" s="612">
        <v>267.2574111357481</v>
      </c>
      <c r="D93" s="612">
        <v>757.01362639963645</v>
      </c>
      <c r="E93" s="612">
        <v>1089.4740089378186</v>
      </c>
      <c r="F93" s="613">
        <v>1871.3571310603083</v>
      </c>
      <c r="G93" s="614">
        <v>4257.2708182178239</v>
      </c>
      <c r="H93" s="608">
        <v>1532.3111370907654</v>
      </c>
      <c r="I93" s="612">
        <v>140.57596947258651</v>
      </c>
      <c r="J93" s="612">
        <v>701.39602733097217</v>
      </c>
      <c r="K93" s="613">
        <v>1039.0442077959012</v>
      </c>
      <c r="L93" s="613">
        <v>1597.9941337075659</v>
      </c>
      <c r="M93" s="614">
        <v>3745.3501453008757</v>
      </c>
    </row>
    <row r="94" spans="1:14" ht="34.950000000000003" customHeight="1">
      <c r="A94" s="611" t="s">
        <v>202</v>
      </c>
      <c r="B94" s="608">
        <v>1281.6183461331882</v>
      </c>
      <c r="C94" s="612">
        <v>0.98100371014481935</v>
      </c>
      <c r="D94" s="612">
        <v>612.28848476498661</v>
      </c>
      <c r="E94" s="613">
        <v>2370.6226456478839</v>
      </c>
      <c r="F94" s="613">
        <v>1898.9673977091727</v>
      </c>
      <c r="G94" s="616">
        <v>408.24024770241681</v>
      </c>
      <c r="H94" s="608">
        <v>811.15472433964987</v>
      </c>
      <c r="I94" s="612">
        <v>0.82980656753425064</v>
      </c>
      <c r="J94" s="613">
        <v>593.63753631286477</v>
      </c>
      <c r="K94" s="613">
        <v>1621.340527116738</v>
      </c>
      <c r="L94" s="613">
        <v>985.09624969395816</v>
      </c>
      <c r="M94" s="614">
        <v>266.91227055400037</v>
      </c>
    </row>
    <row r="95" spans="1:14" ht="34.950000000000003" customHeight="1">
      <c r="A95" s="611" t="s">
        <v>203</v>
      </c>
      <c r="B95" s="608">
        <v>2024.6175344234487</v>
      </c>
      <c r="C95" s="612">
        <v>279.71074866346476</v>
      </c>
      <c r="D95" s="612">
        <v>400.64702377667197</v>
      </c>
      <c r="E95" s="612">
        <v>544.74537097790744</v>
      </c>
      <c r="F95" s="613">
        <v>2132.6601872413794</v>
      </c>
      <c r="G95" s="614">
        <v>6278.343251153161</v>
      </c>
      <c r="H95" s="608">
        <v>1402.165282393981</v>
      </c>
      <c r="I95" s="612">
        <v>310.9581008532694</v>
      </c>
      <c r="J95" s="612">
        <v>410.32551806587247</v>
      </c>
      <c r="K95" s="613">
        <v>487.48081584256977</v>
      </c>
      <c r="L95" s="613">
        <v>1316.4249465612836</v>
      </c>
      <c r="M95" s="614">
        <v>4241.9975622710817</v>
      </c>
    </row>
    <row r="96" spans="1:14" ht="34.950000000000003" customHeight="1">
      <c r="A96" s="611" t="s">
        <v>204</v>
      </c>
      <c r="B96" s="608">
        <v>891.76592315020855</v>
      </c>
      <c r="C96" s="612">
        <v>18.633705121288134</v>
      </c>
      <c r="D96" s="612">
        <v>81.59992119118408</v>
      </c>
      <c r="E96" s="612">
        <v>343.58034401826251</v>
      </c>
      <c r="F96" s="613">
        <v>962.94908827402219</v>
      </c>
      <c r="G96" s="614">
        <v>2734.2063581351831</v>
      </c>
      <c r="H96" s="608">
        <v>662.80630107341165</v>
      </c>
      <c r="I96" s="612">
        <v>36.950766126013825</v>
      </c>
      <c r="J96" s="612">
        <v>100.48161142983955</v>
      </c>
      <c r="K96" s="613">
        <v>299.86686570393505</v>
      </c>
      <c r="L96" s="613">
        <v>659.5742100043276</v>
      </c>
      <c r="M96" s="614">
        <v>2005.5738877750168</v>
      </c>
    </row>
    <row r="97" spans="1:13" ht="34.950000000000003" customHeight="1">
      <c r="A97" s="611" t="s">
        <v>205</v>
      </c>
      <c r="B97" s="608">
        <v>643.52007534651409</v>
      </c>
      <c r="C97" s="612">
        <v>223.82608642993489</v>
      </c>
      <c r="D97" s="612">
        <v>109.77686088172476</v>
      </c>
      <c r="E97" s="612">
        <v>269.54449278667482</v>
      </c>
      <c r="F97" s="613">
        <v>499.84251512480296</v>
      </c>
      <c r="G97" s="614">
        <v>2006.1333611271002</v>
      </c>
      <c r="H97" s="608">
        <v>522.6191111709993</v>
      </c>
      <c r="I97" s="612">
        <v>215.70273785362286</v>
      </c>
      <c r="J97" s="612">
        <v>147.39644571892174</v>
      </c>
      <c r="K97" s="613">
        <v>210.6995200579787</v>
      </c>
      <c r="L97" s="613">
        <v>357.59902257213434</v>
      </c>
      <c r="M97" s="614">
        <v>1643.881887485968</v>
      </c>
    </row>
    <row r="98" spans="1:13" ht="34.950000000000003" customHeight="1">
      <c r="A98" s="611" t="s">
        <v>206</v>
      </c>
      <c r="B98" s="608">
        <v>312.69411856886046</v>
      </c>
      <c r="C98" s="612">
        <v>54.430097032596564</v>
      </c>
      <c r="D98" s="612">
        <v>278.72330514667914</v>
      </c>
      <c r="E98" s="612">
        <v>475.24212154310067</v>
      </c>
      <c r="F98" s="613">
        <v>514.61841786741559</v>
      </c>
      <c r="G98" s="616">
        <v>49.328615425590449</v>
      </c>
      <c r="H98" s="608">
        <v>300.91139209000556</v>
      </c>
      <c r="I98" s="612">
        <v>57.645899176848616</v>
      </c>
      <c r="J98" s="613">
        <v>362.80357410164157</v>
      </c>
      <c r="K98" s="613">
        <v>538.21570521584522</v>
      </c>
      <c r="L98" s="613">
        <v>352.16412136828052</v>
      </c>
      <c r="M98" s="614">
        <v>71.871708488347025</v>
      </c>
    </row>
    <row r="99" spans="1:13" ht="34.950000000000003" customHeight="1">
      <c r="A99" s="611" t="s">
        <v>207</v>
      </c>
      <c r="B99" s="608">
        <v>584.1205488681137</v>
      </c>
      <c r="C99" s="612">
        <v>1.4974871108509173</v>
      </c>
      <c r="D99" s="612">
        <v>5.0891871192215641</v>
      </c>
      <c r="E99" s="612">
        <v>545.27511786687478</v>
      </c>
      <c r="F99" s="613">
        <v>1242.3466143958428</v>
      </c>
      <c r="G99" s="614">
        <v>561.92787365152276</v>
      </c>
      <c r="H99" s="608">
        <v>389.03849804502801</v>
      </c>
      <c r="I99" s="612">
        <v>1.2383293911781972</v>
      </c>
      <c r="J99" s="612">
        <v>4.7396381143383035</v>
      </c>
      <c r="K99" s="613">
        <v>327.94702569473537</v>
      </c>
      <c r="L99" s="613">
        <v>802.82642417261695</v>
      </c>
      <c r="M99" s="614">
        <v>454.56586022790833</v>
      </c>
    </row>
    <row r="100" spans="1:13" ht="34.950000000000003" customHeight="1">
      <c r="A100" s="611" t="s">
        <v>208</v>
      </c>
      <c r="B100" s="608">
        <v>450.25008111027444</v>
      </c>
      <c r="C100" s="612">
        <v>261.47540055832161</v>
      </c>
      <c r="D100" s="612">
        <v>146.43597680797927</v>
      </c>
      <c r="E100" s="612">
        <v>265.17793048636338</v>
      </c>
      <c r="F100" s="612">
        <v>312.55103118613681</v>
      </c>
      <c r="G100" s="614">
        <v>1222.952332537501</v>
      </c>
      <c r="H100" s="608">
        <v>384.82901793420041</v>
      </c>
      <c r="I100" s="612">
        <v>210.90489969431701</v>
      </c>
      <c r="J100" s="612">
        <v>155.84970961821028</v>
      </c>
      <c r="K100" s="613">
        <v>160.52653156592316</v>
      </c>
      <c r="L100" s="613">
        <v>271.8863510630141</v>
      </c>
      <c r="M100" s="614">
        <v>1120.882581950498</v>
      </c>
    </row>
    <row r="101" spans="1:13" ht="34.950000000000003" customHeight="1">
      <c r="A101" s="611" t="s">
        <v>209</v>
      </c>
      <c r="B101" s="615">
        <v>76.834097358533739</v>
      </c>
      <c r="C101" s="612">
        <v>74.210833770103577</v>
      </c>
      <c r="D101" s="612">
        <v>93.177797438403061</v>
      </c>
      <c r="E101" s="612">
        <v>80.352094149829384</v>
      </c>
      <c r="F101" s="612">
        <v>78.059915645213266</v>
      </c>
      <c r="G101" s="616">
        <v>62.901203354946247</v>
      </c>
      <c r="H101" s="608">
        <v>81.595734911520765</v>
      </c>
      <c r="I101" s="612">
        <v>62.050784105283995</v>
      </c>
      <c r="J101" s="612">
        <v>167.22847842784859</v>
      </c>
      <c r="K101" s="612">
        <v>82.8208601778976</v>
      </c>
      <c r="L101" s="613">
        <v>71.030528585861617</v>
      </c>
      <c r="M101" s="614">
        <v>59.824186733725938</v>
      </c>
    </row>
    <row r="102" spans="1:13" ht="34.950000000000003" customHeight="1">
      <c r="A102" s="611" t="s">
        <v>210</v>
      </c>
      <c r="B102" s="615">
        <v>153.99970498264435</v>
      </c>
      <c r="C102" s="612">
        <v>955.24525640468732</v>
      </c>
      <c r="D102" s="612">
        <v>9.2923149124892142</v>
      </c>
      <c r="E102" s="612">
        <v>7.9384901054791901E-2</v>
      </c>
      <c r="F102" s="612">
        <v>0.21174086547452223</v>
      </c>
      <c r="G102" s="616">
        <v>7.5381614501723038E-2</v>
      </c>
      <c r="H102" s="608">
        <v>120.02640054152336</v>
      </c>
      <c r="I102" s="613">
        <v>743.67871109671898</v>
      </c>
      <c r="J102" s="612">
        <v>8.4450356044034045</v>
      </c>
      <c r="K102" s="612">
        <v>7.6917248211529329E-2</v>
      </c>
      <c r="L102" s="612">
        <v>0.11113538469462969</v>
      </c>
      <c r="M102" s="616">
        <v>8.6121660624904423E-2</v>
      </c>
    </row>
    <row r="103" spans="1:13" ht="34.950000000000003" customHeight="1">
      <c r="A103" s="611" t="s">
        <v>211</v>
      </c>
      <c r="B103" s="615">
        <v>113.45010609312212</v>
      </c>
      <c r="C103" s="612">
        <v>22.319690132908114</v>
      </c>
      <c r="D103" s="612">
        <v>100.09323545254439</v>
      </c>
      <c r="E103" s="612">
        <v>92.184091375384838</v>
      </c>
      <c r="F103" s="612">
        <v>119.05896748370149</v>
      </c>
      <c r="G103" s="616">
        <v>217.37857947259661</v>
      </c>
      <c r="H103" s="608">
        <v>108.84956131199492</v>
      </c>
      <c r="I103" s="612">
        <v>21.04823623224565</v>
      </c>
      <c r="J103" s="612">
        <v>96.601652952836304</v>
      </c>
      <c r="K103" s="612">
        <v>102.39706445030643</v>
      </c>
      <c r="L103" s="612">
        <v>95.363920818440334</v>
      </c>
      <c r="M103" s="614">
        <v>215.21021707200794</v>
      </c>
    </row>
    <row r="104" spans="1:13" ht="34.950000000000003" customHeight="1">
      <c r="A104" s="611" t="s">
        <v>212</v>
      </c>
      <c r="B104" s="615">
        <v>51.862336448931778</v>
      </c>
      <c r="C104" s="612">
        <v>35.304481505214184</v>
      </c>
      <c r="D104" s="612">
        <v>33.907901378868267</v>
      </c>
      <c r="E104" s="612">
        <v>41.525755063509123</v>
      </c>
      <c r="F104" s="612">
        <v>56.353973975489275</v>
      </c>
      <c r="G104" s="616">
        <v>83.979910534323466</v>
      </c>
      <c r="H104" s="615">
        <v>44.019332984439771</v>
      </c>
      <c r="I104" s="612">
        <v>29.853935603932229</v>
      </c>
      <c r="J104" s="612">
        <v>28.501542829916673</v>
      </c>
      <c r="K104" s="612">
        <v>35.285422825373196</v>
      </c>
      <c r="L104" s="612">
        <v>46.143430269460993</v>
      </c>
      <c r="M104" s="616">
        <v>73.776306626867367</v>
      </c>
    </row>
    <row r="105" spans="1:13" ht="34.950000000000003" customHeight="1">
      <c r="A105" s="611" t="s">
        <v>213</v>
      </c>
      <c r="B105" s="615">
        <v>25.07374451950022</v>
      </c>
      <c r="C105" s="612">
        <v>1.2130666637000389</v>
      </c>
      <c r="D105" s="612">
        <v>3.0801801592403839</v>
      </c>
      <c r="E105" s="612">
        <v>31.832557085203277</v>
      </c>
      <c r="F105" s="612">
        <v>22.241891990532054</v>
      </c>
      <c r="G105" s="616">
        <v>52.285662204747211</v>
      </c>
      <c r="H105" s="608">
        <v>15.528206887002231</v>
      </c>
      <c r="I105" s="612">
        <v>1.1577972579356486</v>
      </c>
      <c r="J105" s="612">
        <v>2.8361491241674126</v>
      </c>
      <c r="K105" s="612">
        <v>23.811701551477299</v>
      </c>
      <c r="L105" s="612">
        <v>18.447900968514283</v>
      </c>
      <c r="M105" s="614">
        <v>19.579525685412854</v>
      </c>
    </row>
    <row r="106" spans="1:13" ht="34.950000000000003" customHeight="1">
      <c r="A106" s="611" t="s">
        <v>214</v>
      </c>
      <c r="B106" s="615">
        <v>13.445252060500135</v>
      </c>
      <c r="C106" s="612">
        <v>2.6549318372532968</v>
      </c>
      <c r="D106" s="612">
        <v>1.3859727901901917</v>
      </c>
      <c r="E106" s="612">
        <v>1.8603868937018611</v>
      </c>
      <c r="F106" s="612">
        <v>14.87172100702621</v>
      </c>
      <c r="G106" s="616">
        <v>43.215730779357912</v>
      </c>
      <c r="H106" s="608">
        <v>24.098302605896318</v>
      </c>
      <c r="I106" s="612">
        <v>25.287037818599625</v>
      </c>
      <c r="J106" s="612">
        <v>4.739952951187913</v>
      </c>
      <c r="K106" s="612">
        <v>13.846787985303404</v>
      </c>
      <c r="L106" s="612">
        <v>33.428757113748233</v>
      </c>
      <c r="M106" s="614">
        <v>35.791089816846593</v>
      </c>
    </row>
    <row r="107" spans="1:13" s="362" customFormat="1" ht="34.950000000000003" customHeight="1" thickBot="1">
      <c r="A107" s="617" t="s">
        <v>215</v>
      </c>
      <c r="B107" s="618">
        <v>26.223666866163672</v>
      </c>
      <c r="C107" s="619">
        <v>3.311197763541724E-2</v>
      </c>
      <c r="D107" s="619">
        <v>60.865611244479027</v>
      </c>
      <c r="E107" s="619">
        <v>72.317122669235047</v>
      </c>
      <c r="F107" s="619">
        <v>0.20674018596086996</v>
      </c>
      <c r="G107" s="620">
        <v>0</v>
      </c>
      <c r="H107" s="618">
        <v>32.966994908158902</v>
      </c>
      <c r="I107" s="619">
        <v>2.1863249175437419E-2</v>
      </c>
      <c r="J107" s="619">
        <v>98.138024250563035</v>
      </c>
      <c r="K107" s="619">
        <v>81.516037793022491</v>
      </c>
      <c r="L107" s="619">
        <v>0.28631692198157088</v>
      </c>
      <c r="M107" s="620">
        <v>0</v>
      </c>
    </row>
    <row r="108" spans="1:13" s="362" customFormat="1" ht="13.95" customHeight="1">
      <c r="A108"/>
      <c r="B108"/>
      <c r="C108"/>
      <c r="D108"/>
      <c r="E108"/>
      <c r="F108"/>
      <c r="G108"/>
      <c r="H108"/>
      <c r="I108"/>
      <c r="J108"/>
      <c r="K108"/>
      <c r="L108"/>
      <c r="M108"/>
    </row>
    <row r="109" spans="1:13" ht="13.95" customHeight="1">
      <c r="A109" s="1201" t="s">
        <v>217</v>
      </c>
      <c r="B109" s="1201"/>
      <c r="C109" s="1201"/>
      <c r="D109" s="1201"/>
      <c r="E109" s="1201"/>
      <c r="F109" s="1201"/>
      <c r="G109" s="1201"/>
      <c r="H109" s="1201"/>
      <c r="I109" s="1201"/>
      <c r="J109" s="1201"/>
      <c r="K109" s="1201"/>
      <c r="L109" s="1201"/>
      <c r="M109" s="1201"/>
    </row>
    <row r="110" spans="1:13" ht="13.95" customHeight="1">
      <c r="A110" s="1201"/>
      <c r="B110" s="1201"/>
      <c r="C110" s="1201"/>
      <c r="D110" s="1201"/>
      <c r="E110" s="1201"/>
      <c r="F110" s="1201"/>
      <c r="G110" s="1201"/>
      <c r="H110" s="1201"/>
      <c r="I110" s="1201"/>
      <c r="J110" s="1201"/>
      <c r="K110" s="1201"/>
      <c r="L110" s="1201"/>
      <c r="M110" s="1201"/>
    </row>
    <row r="111" spans="1:13" ht="19.95" customHeight="1">
      <c r="A111" s="1201" t="s">
        <v>797</v>
      </c>
      <c r="B111" s="1201"/>
      <c r="C111" s="1201"/>
      <c r="D111" s="1201"/>
      <c r="E111" s="1201"/>
      <c r="F111" s="1201"/>
      <c r="G111" s="1201"/>
      <c r="H111" s="1201"/>
      <c r="I111" s="1201"/>
      <c r="J111" s="1201"/>
      <c r="K111" s="1201"/>
      <c r="L111" s="1201"/>
      <c r="M111" s="1201"/>
    </row>
    <row r="112" spans="1:13" ht="19.95" customHeight="1">
      <c r="A112" s="1201"/>
      <c r="B112" s="1201"/>
      <c r="C112" s="1201"/>
      <c r="D112" s="1201"/>
      <c r="E112" s="1201"/>
      <c r="F112" s="1201"/>
      <c r="G112" s="1201"/>
      <c r="H112" s="1201"/>
      <c r="I112" s="1201"/>
      <c r="J112" s="1201"/>
      <c r="K112" s="1201"/>
      <c r="L112" s="1201"/>
      <c r="M112" s="1201"/>
    </row>
    <row r="113" spans="1:13" ht="13.95" customHeight="1">
      <c r="A113" s="84"/>
      <c r="B113" s="83"/>
      <c r="C113" s="83"/>
      <c r="D113" s="83"/>
      <c r="E113" s="83"/>
      <c r="F113" s="83"/>
      <c r="G113" s="83"/>
      <c r="H113" s="83"/>
      <c r="I113" s="83"/>
      <c r="J113" s="83"/>
      <c r="K113" s="83"/>
      <c r="L113" s="83"/>
      <c r="M113" s="83"/>
    </row>
    <row r="114" spans="1:13" ht="13.95" customHeight="1">
      <c r="A114" s="402" t="s">
        <v>216</v>
      </c>
      <c r="B114" s="621"/>
      <c r="C114" s="621"/>
      <c r="D114" s="83"/>
      <c r="E114" s="83"/>
      <c r="F114" s="83"/>
      <c r="G114" s="83"/>
      <c r="H114" s="83"/>
      <c r="I114" s="83"/>
      <c r="J114" s="83"/>
      <c r="K114" s="83"/>
      <c r="L114" s="83"/>
      <c r="M114" s="83"/>
    </row>
    <row r="115" spans="1:13" ht="13.95" customHeight="1">
      <c r="A115" s="622" t="s">
        <v>1138</v>
      </c>
      <c r="B115" s="621"/>
      <c r="C115" s="621"/>
      <c r="D115" s="83"/>
      <c r="E115" s="83"/>
      <c r="F115" s="83"/>
      <c r="G115" s="83"/>
      <c r="H115" s="83"/>
      <c r="I115" s="83"/>
      <c r="J115" s="83"/>
      <c r="K115" s="83"/>
      <c r="L115" s="83"/>
      <c r="M115" s="83"/>
    </row>
    <row r="116" spans="1:13" ht="13.95" customHeight="1">
      <c r="A116" s="359"/>
      <c r="B116" s="359"/>
      <c r="C116" s="359"/>
    </row>
    <row r="117" spans="1:13" ht="13.95" customHeight="1">
      <c r="A117" s="1321" t="s">
        <v>325</v>
      </c>
      <c r="B117" s="1321"/>
      <c r="C117" s="1321"/>
    </row>
    <row r="118" spans="1:13" ht="13.95" customHeight="1">
      <c r="A118" s="359"/>
      <c r="B118" s="359"/>
      <c r="C118" s="359"/>
    </row>
    <row r="119" spans="1:13" ht="13.95" customHeight="1"/>
    <row r="120" spans="1:13" ht="13.95" customHeight="1">
      <c r="A120" s="1075" t="s">
        <v>952</v>
      </c>
      <c r="B120" s="1076"/>
      <c r="C120" s="1075" t="s">
        <v>953</v>
      </c>
    </row>
    <row r="121" spans="1:13" ht="13.95" customHeight="1">
      <c r="A121" s="1073" t="s">
        <v>964</v>
      </c>
      <c r="B121" s="1076"/>
      <c r="C121" s="1072" t="s">
        <v>962</v>
      </c>
    </row>
    <row r="122" spans="1:13" ht="13.95" customHeight="1">
      <c r="A122" s="1073" t="s">
        <v>967</v>
      </c>
      <c r="B122" s="1076"/>
      <c r="C122" s="1072"/>
    </row>
    <row r="123" spans="1:13" ht="13.95" customHeight="1">
      <c r="A123" s="1073" t="s">
        <v>956</v>
      </c>
      <c r="B123" s="1076"/>
      <c r="C123" s="1072"/>
    </row>
    <row r="124" spans="1:13" ht="13.95" customHeight="1">
      <c r="A124" s="1073" t="s">
        <v>955</v>
      </c>
      <c r="B124" s="1076"/>
      <c r="C124" s="1072"/>
    </row>
    <row r="125" spans="1:13" ht="13.95" customHeight="1">
      <c r="A125" s="1073" t="s">
        <v>968</v>
      </c>
      <c r="B125" s="1076"/>
      <c r="C125" s="1072"/>
    </row>
    <row r="126" spans="1:13" ht="13.95" customHeight="1">
      <c r="A126" s="1073" t="s">
        <v>957</v>
      </c>
      <c r="B126" s="1062"/>
      <c r="C126" s="1062"/>
    </row>
    <row r="127" spans="1:13" ht="13.95" customHeight="1">
      <c r="A127" s="1073" t="s">
        <v>958</v>
      </c>
      <c r="B127" s="1062"/>
      <c r="C127" s="1062"/>
    </row>
    <row r="128" spans="1:13" ht="13.95" customHeight="1">
      <c r="A128" s="1074" t="s">
        <v>959</v>
      </c>
      <c r="B128" s="1062"/>
      <c r="C128" s="1062"/>
    </row>
    <row r="129" spans="1:3" ht="13.95" customHeight="1">
      <c r="A129" s="1074" t="s">
        <v>960</v>
      </c>
      <c r="B129" s="1062"/>
      <c r="C129" s="1062"/>
    </row>
    <row r="130" spans="1:3" ht="13.95" customHeight="1">
      <c r="A130" s="1074" t="s">
        <v>961</v>
      </c>
      <c r="B130" s="1062"/>
      <c r="C130" s="1062"/>
    </row>
    <row r="131" spans="1:3" ht="13.95" customHeight="1">
      <c r="A131" s="1074" t="s">
        <v>963</v>
      </c>
    </row>
    <row r="132" spans="1:3" ht="13.95" customHeight="1">
      <c r="A132" s="1077"/>
    </row>
    <row r="133" spans="1:3" ht="13.95" customHeight="1"/>
    <row r="134" spans="1:3" ht="13.95" customHeight="1"/>
    <row r="135" spans="1:3" ht="13.95" customHeight="1"/>
    <row r="136" spans="1:3" ht="13.95" customHeight="1"/>
    <row r="137" spans="1:3" ht="13.95" customHeight="1"/>
    <row r="138" spans="1:3" ht="13.95" customHeight="1"/>
    <row r="139" spans="1:3" ht="13.95" customHeight="1"/>
    <row r="140" spans="1:3" ht="13.95" customHeight="1"/>
    <row r="141" spans="1:3" ht="13.95" customHeight="1"/>
    <row r="142" spans="1:3" ht="13.95" customHeight="1"/>
    <row r="143" spans="1:3" ht="13.95" customHeight="1"/>
    <row r="144" spans="1:3"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sheetData>
  <mergeCells count="25">
    <mergeCell ref="A72:M73"/>
    <mergeCell ref="A111:M112"/>
    <mergeCell ref="A109:M110"/>
    <mergeCell ref="A117:C117"/>
    <mergeCell ref="A78:C78"/>
    <mergeCell ref="A83:A85"/>
    <mergeCell ref="B83:G83"/>
    <mergeCell ref="H83:M83"/>
    <mergeCell ref="B84:G84"/>
    <mergeCell ref="H84:M84"/>
    <mergeCell ref="A1:M1"/>
    <mergeCell ref="A70:M71"/>
    <mergeCell ref="B5:G5"/>
    <mergeCell ref="H5:M5"/>
    <mergeCell ref="B6:G6"/>
    <mergeCell ref="H6:M6"/>
    <mergeCell ref="A5:A7"/>
    <mergeCell ref="A39:C39"/>
    <mergeCell ref="A31:M32"/>
    <mergeCell ref="A44:A46"/>
    <mergeCell ref="B44:G44"/>
    <mergeCell ref="H44:M44"/>
    <mergeCell ref="B45:G45"/>
    <mergeCell ref="H45:M45"/>
    <mergeCell ref="A33:M34"/>
  </mergeCells>
  <hyperlinks>
    <hyperlink ref="N3" location="Contents!A1" display="back to contents" xr:uid="{00000000-0004-0000-1400-000000000000}"/>
    <hyperlink ref="N42" location="Contents!A1" display="back to contents" xr:uid="{00000000-0004-0000-1400-000001000000}"/>
    <hyperlink ref="N81" location="Contents!A1" display="back to contents" xr:uid="{00000000-0004-0000-1400-000002000000}"/>
    <hyperlink ref="A126" location="'20. Lifestyle-diet+weight'!A1" display="20. Lifestyle-diet+weight" xr:uid="{00000000-0004-0000-1400-000003000000}"/>
    <hyperlink ref="A127" location="'21. Lifestyle-physical activity'!A1" display="21. Lifestyle-physical activity" xr:uid="{00000000-0004-0000-1400-000004000000}"/>
    <hyperlink ref="A128" location="'22. Lifestyle-alcohol'!A1" display="22. Lifestyle-alcohol" xr:uid="{00000000-0004-0000-1400-000005000000}"/>
    <hyperlink ref="A129" location="'23. Lifestyle-drugs'!A1" display="23. Lifestyle-drugs" xr:uid="{00000000-0004-0000-1400-000006000000}"/>
    <hyperlink ref="A130" location="'24. Lifestyle-smoking'!A1" display="'24. Lifestyle-smoking'!A1" xr:uid="{00000000-0004-0000-1400-000007000000}"/>
    <hyperlink ref="A131" location="'25. Lifestyle-other'!A1" display="'25. Lifestyle-other'!A1" xr:uid="{00000000-0004-0000-1400-000008000000}"/>
    <hyperlink ref="A121" location="'14. Deaths+early deaths+cause'!A1" display="'14. Deaths+early deaths+cause'!A1" xr:uid="{00000000-0004-0000-1400-000009000000}"/>
    <hyperlink ref="C121" r:id="rId1" xr:uid="{00000000-0004-0000-1400-00000A000000}"/>
    <hyperlink ref="A122" location="'15. Health-children, general'!A1" display="'15. Health-children, general'!A1" xr:uid="{00000000-0004-0000-1400-00000B000000}"/>
    <hyperlink ref="A123" location="'16. Health-children, problems '!A1" display="'16. Health-children, problems '!A1" xr:uid="{00000000-0004-0000-1400-00000C000000}"/>
    <hyperlink ref="A124" location="'18. Health-older people'!A1" display="17. Health-all people, adults'!A1" xr:uid="{00000000-0004-0000-1400-00000D000000}"/>
    <hyperlink ref="A125" location="'18. Health-older people'!A1" display="'18. Health-older people'!A1" xr:uid="{00000000-0004-0000-1400-00000E000000}"/>
    <hyperlink ref="A76" r:id="rId2" xr:uid="{00000000-0004-0000-1400-00000F000000}"/>
    <hyperlink ref="A37" r:id="rId3" xr:uid="{00000000-0004-0000-1400-000010000000}"/>
    <hyperlink ref="A115" r:id="rId4" xr:uid="{00000000-0004-0000-1400-000011000000}"/>
  </hyperlinks>
  <pageMargins left="0.7" right="0.7" top="0.75" bottom="0.75" header="0.3" footer="0.3"/>
  <pageSetup paperSize="9" orientation="portrait"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fitToPage="1"/>
  </sheetPr>
  <dimension ref="A1:I101"/>
  <sheetViews>
    <sheetView showGridLines="0" topLeftCell="A19" zoomScaleNormal="100" workbookViewId="0">
      <selection activeCell="A29" sqref="A29:C29"/>
    </sheetView>
  </sheetViews>
  <sheetFormatPr defaultRowHeight="24.9" customHeight="1"/>
  <cols>
    <col min="1" max="1" width="32.5546875" customWidth="1"/>
    <col min="2" max="2" width="26.33203125" customWidth="1"/>
    <col min="3" max="4" width="15.6640625" customWidth="1"/>
    <col min="5" max="7" width="18.6640625" customWidth="1"/>
  </cols>
  <sheetData>
    <row r="1" spans="1:9" ht="24.9" customHeight="1">
      <c r="A1" s="169" t="s">
        <v>538</v>
      </c>
      <c r="G1" s="240"/>
      <c r="H1" s="240" t="s">
        <v>714</v>
      </c>
      <c r="I1" s="240"/>
    </row>
    <row r="2" spans="1:9" ht="13.95" customHeight="1"/>
    <row r="3" spans="1:9" ht="34.950000000000003" customHeight="1">
      <c r="A3" s="1245" t="s">
        <v>34</v>
      </c>
      <c r="B3" s="1211"/>
      <c r="C3" s="630" t="s">
        <v>98</v>
      </c>
      <c r="D3" s="630" t="s">
        <v>50</v>
      </c>
      <c r="E3" s="1173" t="s">
        <v>69</v>
      </c>
      <c r="F3" s="1174"/>
      <c r="G3" s="1175"/>
    </row>
    <row r="4" spans="1:9" ht="25.2" customHeight="1">
      <c r="A4" s="1202" t="s">
        <v>1125</v>
      </c>
      <c r="B4" s="1204"/>
      <c r="C4" s="1322">
        <v>0.40799999999999997</v>
      </c>
      <c r="D4" s="1103"/>
      <c r="E4" s="1324" t="s">
        <v>1086</v>
      </c>
      <c r="F4" s="1325"/>
      <c r="G4" s="1326"/>
      <c r="I4" s="1"/>
    </row>
    <row r="5" spans="1:9" ht="25.2" customHeight="1">
      <c r="A5" s="1205"/>
      <c r="B5" s="1207"/>
      <c r="C5" s="1323"/>
      <c r="D5" s="824"/>
      <c r="E5" s="1327"/>
      <c r="F5" s="1328"/>
      <c r="G5" s="1329"/>
    </row>
    <row r="6" spans="1:9" ht="25.2" customHeight="1">
      <c r="A6" s="1202" t="s">
        <v>899</v>
      </c>
      <c r="B6" s="631" t="s">
        <v>21</v>
      </c>
      <c r="C6" s="153">
        <v>0.32</v>
      </c>
      <c r="D6" s="566"/>
      <c r="E6" s="1330" t="s">
        <v>1028</v>
      </c>
      <c r="F6" s="1331"/>
      <c r="G6" s="1332"/>
    </row>
    <row r="7" spans="1:9" ht="25.2" customHeight="1">
      <c r="A7" s="1244"/>
      <c r="B7" s="598" t="s">
        <v>22</v>
      </c>
      <c r="C7" s="152">
        <v>0.45</v>
      </c>
      <c r="D7" s="570"/>
      <c r="E7" s="1333" t="s">
        <v>1029</v>
      </c>
      <c r="F7" s="1304"/>
      <c r="G7" s="1305"/>
    </row>
    <row r="8" spans="1:9" ht="49.95" customHeight="1">
      <c r="A8" s="1205"/>
      <c r="B8" s="599" t="s">
        <v>0</v>
      </c>
      <c r="C8" s="552">
        <v>0.38</v>
      </c>
      <c r="D8" s="574"/>
      <c r="E8" s="1334" t="s">
        <v>1030</v>
      </c>
      <c r="F8" s="1307"/>
      <c r="G8" s="1308"/>
    </row>
    <row r="9" spans="1:9" ht="25.2" customHeight="1">
      <c r="A9" s="1202" t="s">
        <v>897</v>
      </c>
      <c r="B9" s="598" t="s">
        <v>21</v>
      </c>
      <c r="C9" s="152">
        <v>0.57999999999999996</v>
      </c>
      <c r="D9" s="152">
        <v>0.68</v>
      </c>
      <c r="E9" s="1304"/>
      <c r="F9" s="1304"/>
      <c r="G9" s="1305"/>
    </row>
    <row r="10" spans="1:9" ht="25.2" customHeight="1">
      <c r="A10" s="1244"/>
      <c r="B10" s="598" t="s">
        <v>22</v>
      </c>
      <c r="C10" s="152">
        <v>0.63</v>
      </c>
      <c r="D10" s="152">
        <v>0.63</v>
      </c>
      <c r="E10" s="634"/>
      <c r="F10" s="634"/>
      <c r="G10" s="635"/>
    </row>
    <row r="11" spans="1:9" ht="25.2" customHeight="1">
      <c r="A11" s="1244"/>
      <c r="B11" s="599" t="s">
        <v>0</v>
      </c>
      <c r="C11" s="552">
        <v>0.61</v>
      </c>
      <c r="D11" s="552">
        <v>0.65</v>
      </c>
      <c r="E11" s="636"/>
      <c r="F11" s="636"/>
      <c r="G11" s="637"/>
    </row>
    <row r="12" spans="1:9" ht="25.2" customHeight="1">
      <c r="A12" s="1202" t="s">
        <v>898</v>
      </c>
      <c r="B12" s="631" t="s">
        <v>21</v>
      </c>
      <c r="C12" s="153">
        <v>0.22</v>
      </c>
      <c r="D12" s="153">
        <v>0.28000000000000003</v>
      </c>
      <c r="E12" s="638"/>
      <c r="F12" s="638"/>
      <c r="G12" s="639"/>
    </row>
    <row r="13" spans="1:9" ht="25.2" customHeight="1">
      <c r="A13" s="1244"/>
      <c r="B13" s="598" t="s">
        <v>22</v>
      </c>
      <c r="C13" s="152">
        <v>0.32</v>
      </c>
      <c r="D13" s="152">
        <v>0.3</v>
      </c>
      <c r="E13" s="634"/>
      <c r="F13" s="634"/>
      <c r="G13" s="635"/>
    </row>
    <row r="14" spans="1:9" ht="25.2" customHeight="1">
      <c r="A14" s="1205"/>
      <c r="B14" s="599" t="s">
        <v>0</v>
      </c>
      <c r="C14" s="552">
        <v>0.27</v>
      </c>
      <c r="D14" s="552">
        <v>0.28999999999999998</v>
      </c>
      <c r="E14" s="636"/>
      <c r="F14" s="636"/>
      <c r="G14" s="637"/>
    </row>
    <row r="15" spans="1:9" ht="25.2" customHeight="1">
      <c r="A15" s="1241" t="s">
        <v>932</v>
      </c>
      <c r="B15" s="632" t="s">
        <v>407</v>
      </c>
      <c r="C15" s="153">
        <v>0.27600000000000002</v>
      </c>
      <c r="D15" s="153">
        <v>0.28899999999999998</v>
      </c>
      <c r="E15" s="1335" t="s">
        <v>1031</v>
      </c>
      <c r="F15" s="1336"/>
      <c r="G15" s="1337"/>
    </row>
    <row r="16" spans="1:9" ht="25.2" customHeight="1">
      <c r="A16" s="1241"/>
      <c r="B16" s="633" t="s">
        <v>408</v>
      </c>
      <c r="C16" s="155">
        <v>0.23699999999999999</v>
      </c>
      <c r="D16" s="155">
        <v>0.215</v>
      </c>
      <c r="E16" s="1338"/>
      <c r="F16" s="1339"/>
      <c r="G16" s="1340"/>
    </row>
    <row r="17" spans="1:7" ht="13.95" customHeight="1">
      <c r="A17" s="18"/>
      <c r="B17" s="92"/>
      <c r="E17" s="3"/>
      <c r="F17" s="3"/>
      <c r="G17" s="3"/>
    </row>
    <row r="18" spans="1:7" ht="13.95" customHeight="1">
      <c r="A18" s="409" t="s">
        <v>66</v>
      </c>
      <c r="B18" s="92"/>
      <c r="E18" s="3"/>
      <c r="F18" s="3"/>
      <c r="G18" s="3"/>
    </row>
    <row r="19" spans="1:7" ht="13.95" customHeight="1">
      <c r="A19" s="362" t="s">
        <v>1085</v>
      </c>
      <c r="B19" s="99"/>
      <c r="C19" s="127"/>
    </row>
    <row r="20" spans="1:7" ht="13.95" customHeight="1">
      <c r="A20" s="402" t="s">
        <v>84</v>
      </c>
      <c r="B20" s="99"/>
      <c r="C20" s="127"/>
    </row>
    <row r="21" spans="1:7" ht="13.95" customHeight="1">
      <c r="A21" s="402" t="s">
        <v>333</v>
      </c>
      <c r="B21" s="99"/>
      <c r="C21" s="127"/>
    </row>
    <row r="22" spans="1:7" ht="13.95" customHeight="1">
      <c r="A22" s="402" t="s">
        <v>409</v>
      </c>
      <c r="B22" s="99"/>
      <c r="C22" s="127"/>
    </row>
    <row r="23" spans="1:7" ht="13.95" customHeight="1">
      <c r="A23" s="128"/>
      <c r="B23" s="99"/>
      <c r="C23" s="127"/>
    </row>
    <row r="24" spans="1:7" ht="13.95" customHeight="1">
      <c r="A24" s="405" t="s">
        <v>1120</v>
      </c>
      <c r="B24" s="458"/>
      <c r="C24" s="439"/>
    </row>
    <row r="25" spans="1:7" ht="13.95" customHeight="1">
      <c r="A25" s="405" t="s">
        <v>118</v>
      </c>
      <c r="B25" s="458"/>
      <c r="C25" s="469"/>
    </row>
    <row r="26" spans="1:7" ht="13.95" customHeight="1">
      <c r="A26" s="405" t="s">
        <v>330</v>
      </c>
      <c r="B26" s="458"/>
      <c r="C26" s="458"/>
    </row>
    <row r="27" spans="1:7" ht="13.95" customHeight="1">
      <c r="A27" s="405" t="s">
        <v>406</v>
      </c>
      <c r="B27" s="458"/>
      <c r="C27" s="458"/>
    </row>
    <row r="28" spans="1:7" ht="13.95" customHeight="1">
      <c r="A28" s="405"/>
      <c r="B28" s="458"/>
      <c r="C28" s="458"/>
    </row>
    <row r="29" spans="1:7" ht="13.95" customHeight="1">
      <c r="A29" s="1246" t="s">
        <v>1131</v>
      </c>
      <c r="B29" s="1246"/>
      <c r="C29" s="1246"/>
    </row>
    <row r="30" spans="1:7" ht="13.95" customHeight="1">
      <c r="A30" s="359"/>
      <c r="B30" s="359"/>
      <c r="C30" s="359"/>
    </row>
    <row r="31" spans="1:7" ht="13.95" customHeight="1">
      <c r="A31" s="1075" t="s">
        <v>952</v>
      </c>
      <c r="B31" s="1076"/>
      <c r="C31" s="1075" t="s">
        <v>953</v>
      </c>
    </row>
    <row r="32" spans="1:7" ht="13.95" customHeight="1">
      <c r="A32" s="1073" t="s">
        <v>964</v>
      </c>
      <c r="B32" s="1076"/>
      <c r="C32" s="1072" t="s">
        <v>962</v>
      </c>
    </row>
    <row r="33" spans="1:3" ht="13.95" customHeight="1">
      <c r="A33" s="1073" t="s">
        <v>967</v>
      </c>
      <c r="B33" s="1062"/>
      <c r="C33" s="1072"/>
    </row>
    <row r="34" spans="1:3" ht="13.95" customHeight="1">
      <c r="A34" s="1071" t="s">
        <v>955</v>
      </c>
      <c r="B34" s="1062"/>
      <c r="C34" s="1062"/>
    </row>
    <row r="35" spans="1:3" ht="13.95" customHeight="1">
      <c r="A35" s="1073" t="s">
        <v>954</v>
      </c>
      <c r="B35" s="1062"/>
      <c r="C35" s="1062"/>
    </row>
    <row r="36" spans="1:3" ht="13.95" customHeight="1">
      <c r="A36" s="1073" t="s">
        <v>958</v>
      </c>
      <c r="B36" s="1062"/>
      <c r="C36" s="1062"/>
    </row>
    <row r="37" spans="1:3" ht="13.95" customHeight="1">
      <c r="A37" s="1073" t="s">
        <v>969</v>
      </c>
      <c r="B37" s="1062"/>
      <c r="C37" s="1062"/>
    </row>
    <row r="38" spans="1:3" ht="13.95" customHeight="1">
      <c r="A38" s="1074"/>
      <c r="B38" s="1062"/>
      <c r="C38" s="1062"/>
    </row>
    <row r="39" spans="1:3" ht="13.95" customHeight="1">
      <c r="A39" s="1074"/>
      <c r="B39" s="1062"/>
      <c r="C39" s="1062"/>
    </row>
    <row r="40" spans="1:3" ht="13.95" customHeight="1">
      <c r="A40" s="1074"/>
      <c r="B40" s="1062"/>
      <c r="C40" s="1062"/>
    </row>
    <row r="41" spans="1:3" ht="13.95" customHeight="1">
      <c r="A41" s="1074"/>
    </row>
    <row r="42" spans="1:3" ht="13.95" customHeight="1">
      <c r="A42" s="1077"/>
      <c r="B42" s="359"/>
      <c r="C42" s="359"/>
    </row>
    <row r="43" spans="1:3" ht="13.95" customHeight="1"/>
    <row r="44" spans="1:3" ht="13.95" customHeight="1"/>
    <row r="45" spans="1:3" ht="13.95" customHeight="1"/>
    <row r="46" spans="1:3" ht="13.95" customHeight="1"/>
    <row r="47" spans="1:3" ht="13.95" customHeight="1"/>
    <row r="48" spans="1:3"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sheetData>
  <mergeCells count="15">
    <mergeCell ref="A4:B5"/>
    <mergeCell ref="C4:C5"/>
    <mergeCell ref="E4:G5"/>
    <mergeCell ref="A29:C29"/>
    <mergeCell ref="A3:B3"/>
    <mergeCell ref="A6:A8"/>
    <mergeCell ref="E3:G3"/>
    <mergeCell ref="A9:A11"/>
    <mergeCell ref="A12:A14"/>
    <mergeCell ref="E6:G6"/>
    <mergeCell ref="E7:G7"/>
    <mergeCell ref="E8:G8"/>
    <mergeCell ref="E9:G9"/>
    <mergeCell ref="A15:A16"/>
    <mergeCell ref="E15:G16"/>
  </mergeCells>
  <hyperlinks>
    <hyperlink ref="A24" r:id="rId1" xr:uid="{00000000-0004-0000-1500-000000000000}"/>
    <hyperlink ref="A25" r:id="rId2" xr:uid="{00000000-0004-0000-1500-000001000000}"/>
    <hyperlink ref="A26" r:id="rId3" xr:uid="{00000000-0004-0000-1500-000002000000}"/>
    <hyperlink ref="A27" r:id="rId4" xr:uid="{00000000-0004-0000-1500-000003000000}"/>
    <hyperlink ref="H1" location="Contents!A1" display="back to contents" xr:uid="{00000000-0004-0000-1500-000004000000}"/>
    <hyperlink ref="A34" location="'17. Health-all people, adults'!A1" display="17. Health-all people, adults" xr:uid="{00000000-0004-0000-1500-000005000000}"/>
    <hyperlink ref="A35" location="'19. Health-Scottish BoD'!A1" display="19. Health-Scottish Burden of Disease Study" xr:uid="{00000000-0004-0000-1500-000006000000}"/>
    <hyperlink ref="A32" location="'14. Deaths+early deaths+cause'!A1" display="'14. Deaths+early deaths+cause'!A1" xr:uid="{00000000-0004-0000-1500-000007000000}"/>
    <hyperlink ref="C32" r:id="rId5" xr:uid="{00000000-0004-0000-1500-000008000000}"/>
    <hyperlink ref="A33" location="'15. Health-children, general'!A1" display="'15. Health-children, general'!A1" xr:uid="{00000000-0004-0000-1500-000009000000}"/>
    <hyperlink ref="A36" location="'21. Lifestyle-physical activity'!A1" display="21. Lifestyle-physical activity" xr:uid="{00000000-0004-0000-1500-00000A000000}"/>
    <hyperlink ref="A37" location="'31. Poverty-adults+OP'!A1" display="'31. Poverty-adults+OP'!A1" xr:uid="{00000000-0004-0000-1500-00000B000000}"/>
  </hyperlinks>
  <pageMargins left="0.70866141732283472" right="0.70866141732283472" top="0.74803149606299213" bottom="0.74803149606299213" header="0.31496062992125984" footer="0.31496062992125984"/>
  <pageSetup paperSize="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autoPageBreaks="0" fitToPage="1"/>
  </sheetPr>
  <dimension ref="A1:K130"/>
  <sheetViews>
    <sheetView showGridLines="0" topLeftCell="A22" zoomScaleNormal="100" workbookViewId="0">
      <selection activeCell="A33" sqref="A33:C33"/>
    </sheetView>
  </sheetViews>
  <sheetFormatPr defaultRowHeight="24.9" customHeight="1"/>
  <cols>
    <col min="1" max="1" width="35.77734375" customWidth="1"/>
    <col min="2" max="6" width="15.6640625" customWidth="1"/>
    <col min="7" max="9" width="17.77734375" customWidth="1"/>
  </cols>
  <sheetData>
    <row r="1" spans="1:11" ht="24.9" customHeight="1">
      <c r="A1" s="170" t="s">
        <v>802</v>
      </c>
      <c r="I1" s="240"/>
      <c r="J1" s="240" t="s">
        <v>714</v>
      </c>
      <c r="K1" s="240"/>
    </row>
    <row r="2" spans="1:11" ht="13.95" customHeight="1"/>
    <row r="3" spans="1:11" ht="24.9" customHeight="1">
      <c r="A3" s="106"/>
      <c r="B3" s="106"/>
      <c r="C3" s="1139" t="s">
        <v>910</v>
      </c>
      <c r="D3" s="1254"/>
      <c r="E3" s="1254"/>
      <c r="F3" s="1140"/>
    </row>
    <row r="4" spans="1:11" ht="24.9" customHeight="1">
      <c r="A4" s="1169" t="s">
        <v>34</v>
      </c>
      <c r="B4" s="1211"/>
      <c r="C4" s="357" t="s">
        <v>4</v>
      </c>
      <c r="D4" s="357" t="s">
        <v>5</v>
      </c>
      <c r="E4" s="357" t="s">
        <v>6</v>
      </c>
      <c r="F4" s="357" t="s">
        <v>1</v>
      </c>
      <c r="G4" s="1130" t="s">
        <v>69</v>
      </c>
      <c r="H4" s="1131"/>
      <c r="I4" s="1132"/>
    </row>
    <row r="5" spans="1:11" ht="25.05" customHeight="1">
      <c r="A5" s="1202" t="s">
        <v>1102</v>
      </c>
      <c r="B5" s="564" t="s">
        <v>21</v>
      </c>
      <c r="C5" s="1104"/>
      <c r="D5" s="1103"/>
      <c r="E5" s="1103"/>
      <c r="F5" s="766">
        <v>0.92</v>
      </c>
      <c r="G5" s="1336" t="s">
        <v>1126</v>
      </c>
      <c r="H5" s="1336"/>
      <c r="I5" s="1337"/>
    </row>
    <row r="6" spans="1:11" ht="25.05" customHeight="1">
      <c r="A6" s="1244"/>
      <c r="B6" s="567" t="s">
        <v>22</v>
      </c>
      <c r="C6" s="1114"/>
      <c r="D6" s="823"/>
      <c r="E6" s="823"/>
      <c r="F6" s="767">
        <v>0.89</v>
      </c>
      <c r="G6" s="1348"/>
      <c r="H6" s="1348"/>
      <c r="I6" s="1349"/>
    </row>
    <row r="7" spans="1:11" ht="25.05" customHeight="1">
      <c r="A7" s="1205"/>
      <c r="B7" s="571" t="s">
        <v>0</v>
      </c>
      <c r="C7" s="857">
        <v>0.89</v>
      </c>
      <c r="D7" s="857">
        <v>0.91</v>
      </c>
      <c r="E7" s="857">
        <v>0.9</v>
      </c>
      <c r="F7" s="857">
        <v>0.9</v>
      </c>
      <c r="G7" s="1339"/>
      <c r="H7" s="1339"/>
      <c r="I7" s="1340"/>
    </row>
    <row r="8" spans="1:11" ht="25.05" customHeight="1">
      <c r="A8" s="1202" t="s">
        <v>1113</v>
      </c>
      <c r="B8" s="564" t="s">
        <v>21</v>
      </c>
      <c r="C8" s="1105"/>
      <c r="D8" s="1105"/>
      <c r="E8" s="1118"/>
      <c r="F8" s="766">
        <v>0.64</v>
      </c>
      <c r="G8" s="1341"/>
      <c r="H8" s="1341"/>
      <c r="I8" s="1342"/>
    </row>
    <row r="9" spans="1:11" ht="25.05" customHeight="1">
      <c r="A9" s="1244"/>
      <c r="B9" s="567" t="s">
        <v>22</v>
      </c>
      <c r="C9" s="1106"/>
      <c r="D9" s="1106"/>
      <c r="E9" s="1119"/>
      <c r="F9" s="767">
        <v>0.53</v>
      </c>
      <c r="G9" s="1343"/>
      <c r="H9" s="1343"/>
      <c r="I9" s="1344"/>
    </row>
    <row r="10" spans="1:11" ht="25.05" customHeight="1">
      <c r="A10" s="1205"/>
      <c r="B10" s="571" t="s">
        <v>0</v>
      </c>
      <c r="C10" s="857">
        <v>0.52</v>
      </c>
      <c r="D10" s="857">
        <v>0.49</v>
      </c>
      <c r="E10" s="1117">
        <v>0.68</v>
      </c>
      <c r="F10" s="857">
        <v>0.57999999999999996</v>
      </c>
      <c r="G10" s="1345"/>
      <c r="H10" s="1345"/>
      <c r="I10" s="1346"/>
    </row>
    <row r="11" spans="1:11" ht="25.05" customHeight="1">
      <c r="A11" s="1202" t="s">
        <v>1103</v>
      </c>
      <c r="B11" s="564" t="s">
        <v>21</v>
      </c>
      <c r="C11" s="1103"/>
      <c r="D11" s="1103"/>
      <c r="E11" s="1103"/>
      <c r="F11" s="767">
        <v>0.15</v>
      </c>
      <c r="G11" s="1336" t="s">
        <v>1104</v>
      </c>
      <c r="H11" s="1336"/>
      <c r="I11" s="1337"/>
    </row>
    <row r="12" spans="1:11" ht="25.05" customHeight="1">
      <c r="A12" s="1244"/>
      <c r="B12" s="567" t="s">
        <v>22</v>
      </c>
      <c r="C12" s="823"/>
      <c r="D12" s="823"/>
      <c r="E12" s="823"/>
      <c r="F12" s="767">
        <v>0.09</v>
      </c>
      <c r="G12" s="1348"/>
      <c r="H12" s="1348"/>
      <c r="I12" s="1349"/>
    </row>
    <row r="13" spans="1:11" ht="25.05" customHeight="1">
      <c r="A13" s="1205"/>
      <c r="B13" s="571" t="s">
        <v>0</v>
      </c>
      <c r="C13" s="1116">
        <v>0.11</v>
      </c>
      <c r="D13" s="1116">
        <v>0.12</v>
      </c>
      <c r="E13" s="1116">
        <v>0.12</v>
      </c>
      <c r="F13" s="857">
        <v>0.12</v>
      </c>
      <c r="G13" s="1339"/>
      <c r="H13" s="1339"/>
      <c r="I13" s="1340"/>
    </row>
    <row r="14" spans="1:11" ht="25.05" customHeight="1">
      <c r="A14" s="1202" t="s">
        <v>539</v>
      </c>
      <c r="B14" s="564" t="s">
        <v>21</v>
      </c>
      <c r="C14" s="522"/>
      <c r="D14" s="522"/>
      <c r="E14" s="522"/>
      <c r="F14" s="153">
        <v>0.68</v>
      </c>
      <c r="G14" s="1331" t="s">
        <v>1032</v>
      </c>
      <c r="H14" s="1331"/>
      <c r="I14" s="1332"/>
    </row>
    <row r="15" spans="1:11" ht="25.05" customHeight="1">
      <c r="A15" s="1244"/>
      <c r="B15" s="567" t="s">
        <v>22</v>
      </c>
      <c r="C15" s="641"/>
      <c r="D15" s="641"/>
      <c r="E15" s="641"/>
      <c r="F15" s="152">
        <v>0.62</v>
      </c>
      <c r="G15" s="1228"/>
      <c r="H15" s="1228"/>
      <c r="I15" s="1347"/>
    </row>
    <row r="16" spans="1:11" ht="25.05" customHeight="1">
      <c r="A16" s="1244"/>
      <c r="B16" s="642" t="s">
        <v>421</v>
      </c>
      <c r="C16" s="641"/>
      <c r="D16" s="641"/>
      <c r="E16" s="641"/>
      <c r="F16" s="152">
        <v>0.8</v>
      </c>
      <c r="G16" s="1228"/>
      <c r="H16" s="1228"/>
      <c r="I16" s="1347"/>
    </row>
    <row r="17" spans="1:9" ht="25.05" customHeight="1">
      <c r="A17" s="1244"/>
      <c r="B17" s="642" t="s">
        <v>422</v>
      </c>
      <c r="C17" s="641"/>
      <c r="D17" s="641"/>
      <c r="E17" s="641"/>
      <c r="F17" s="152">
        <v>0.59</v>
      </c>
      <c r="G17" s="1228"/>
      <c r="H17" s="1228"/>
      <c r="I17" s="1347"/>
    </row>
    <row r="18" spans="1:9" ht="25.05" customHeight="1">
      <c r="A18" s="1244"/>
      <c r="B18" s="642" t="s">
        <v>423</v>
      </c>
      <c r="C18" s="641"/>
      <c r="D18" s="641"/>
      <c r="E18" s="641"/>
      <c r="F18" s="152">
        <v>0.33</v>
      </c>
      <c r="G18" s="1228"/>
      <c r="H18" s="1228"/>
      <c r="I18" s="1347"/>
    </row>
    <row r="19" spans="1:9" ht="25.05" customHeight="1">
      <c r="A19" s="1205"/>
      <c r="B19" s="571" t="s">
        <v>0</v>
      </c>
      <c r="C19" s="552">
        <v>0.629</v>
      </c>
      <c r="D19" s="552">
        <v>0.63700000000000001</v>
      </c>
      <c r="E19" s="552">
        <v>0.67400000000000004</v>
      </c>
      <c r="F19" s="552">
        <v>0.64800000000000002</v>
      </c>
      <c r="G19" s="1350" t="s">
        <v>1014</v>
      </c>
      <c r="H19" s="1350"/>
      <c r="I19" s="1351"/>
    </row>
    <row r="20" spans="1:9" ht="60" customHeight="1">
      <c r="A20" s="1278" t="s">
        <v>540</v>
      </c>
      <c r="B20" s="1207"/>
      <c r="C20" s="560"/>
      <c r="D20" s="549"/>
      <c r="E20" s="549"/>
      <c r="F20" s="1115">
        <v>5.4</v>
      </c>
      <c r="G20" s="1238" t="s">
        <v>86</v>
      </c>
      <c r="H20" s="1292"/>
      <c r="I20" s="1239"/>
    </row>
    <row r="21" spans="1:9" ht="13.95" customHeight="1"/>
    <row r="22" spans="1:9" ht="13.95" customHeight="1">
      <c r="A22" s="402" t="s">
        <v>66</v>
      </c>
    </row>
    <row r="23" spans="1:9" ht="13.95" customHeight="1">
      <c r="A23" s="362" t="s">
        <v>1085</v>
      </c>
      <c r="B23" s="99"/>
      <c r="C23" s="99"/>
    </row>
    <row r="24" spans="1:9" ht="13.95" customHeight="1">
      <c r="A24" s="402" t="s">
        <v>84</v>
      </c>
      <c r="B24" s="99"/>
      <c r="C24" s="99"/>
    </row>
    <row r="25" spans="1:9" ht="13.95" customHeight="1">
      <c r="A25" s="402" t="s">
        <v>803</v>
      </c>
      <c r="B25" s="99"/>
      <c r="C25" s="99"/>
    </row>
    <row r="26" spans="1:9" ht="13.95" customHeight="1">
      <c r="A26" s="402" t="s">
        <v>730</v>
      </c>
      <c r="B26" s="99"/>
      <c r="C26" s="99"/>
    </row>
    <row r="27" spans="1:9" ht="13.95" customHeight="1">
      <c r="A27" s="99"/>
      <c r="B27" s="99"/>
      <c r="C27" s="99"/>
    </row>
    <row r="28" spans="1:9" ht="13.95" customHeight="1">
      <c r="A28" s="405" t="s">
        <v>1120</v>
      </c>
      <c r="B28" s="458"/>
      <c r="C28" s="458"/>
    </row>
    <row r="29" spans="1:9" ht="13.95" customHeight="1">
      <c r="A29" s="405" t="s">
        <v>118</v>
      </c>
      <c r="B29" s="458"/>
      <c r="C29" s="458"/>
    </row>
    <row r="30" spans="1:9" ht="13.95" customHeight="1">
      <c r="A30" s="405" t="s">
        <v>330</v>
      </c>
      <c r="B30" s="458"/>
      <c r="C30" s="458"/>
    </row>
    <row r="31" spans="1:9" ht="13.95" customHeight="1">
      <c r="A31" s="405" t="s">
        <v>729</v>
      </c>
      <c r="B31" s="458"/>
      <c r="C31" s="458"/>
    </row>
    <row r="32" spans="1:9" ht="13.95" customHeight="1">
      <c r="A32" s="405"/>
      <c r="B32" s="458"/>
      <c r="C32" s="458"/>
    </row>
    <row r="33" spans="1:4" ht="13.95" customHeight="1">
      <c r="A33" s="1246" t="s">
        <v>1131</v>
      </c>
      <c r="B33" s="1246"/>
      <c r="C33" s="1246"/>
    </row>
    <row r="34" spans="1:4" ht="13.95" customHeight="1">
      <c r="A34" s="359"/>
      <c r="B34" s="622"/>
      <c r="C34" s="359"/>
      <c r="D34" s="170"/>
    </row>
    <row r="35" spans="1:4" ht="13.95" customHeight="1">
      <c r="A35" s="1075" t="s">
        <v>952</v>
      </c>
      <c r="B35" s="1076"/>
      <c r="C35" s="1075" t="s">
        <v>953</v>
      </c>
      <c r="D35" s="170"/>
    </row>
    <row r="36" spans="1:4" ht="13.95" customHeight="1">
      <c r="A36" s="1073" t="s">
        <v>964</v>
      </c>
      <c r="B36" s="1076"/>
      <c r="C36" s="1072" t="s">
        <v>962</v>
      </c>
      <c r="D36" s="170"/>
    </row>
    <row r="37" spans="1:4" ht="13.95" customHeight="1">
      <c r="A37" s="1073" t="s">
        <v>967</v>
      </c>
      <c r="B37" s="1062"/>
      <c r="C37" s="1072"/>
      <c r="D37" s="170"/>
    </row>
    <row r="38" spans="1:4" ht="13.95" customHeight="1">
      <c r="A38" s="1071" t="s">
        <v>955</v>
      </c>
      <c r="B38" s="1062"/>
      <c r="C38" s="1062"/>
      <c r="D38" s="169"/>
    </row>
    <row r="39" spans="1:4" ht="13.95" customHeight="1">
      <c r="A39" s="1073" t="s">
        <v>954</v>
      </c>
      <c r="B39" s="1062"/>
      <c r="C39" s="1062"/>
      <c r="D39" s="170"/>
    </row>
    <row r="40" spans="1:4" ht="13.95" customHeight="1">
      <c r="A40" s="1073" t="s">
        <v>957</v>
      </c>
      <c r="B40" s="1062"/>
      <c r="C40" s="1062"/>
    </row>
    <row r="41" spans="1:4" ht="13.95" customHeight="1">
      <c r="A41" s="1073"/>
      <c r="B41" s="1062"/>
      <c r="C41" s="1062"/>
    </row>
    <row r="42" spans="1:4" ht="13.95" customHeight="1"/>
    <row r="43" spans="1:4" ht="13.95" customHeight="1"/>
    <row r="44" spans="1:4" ht="13.95" customHeight="1"/>
    <row r="45" spans="1:4" ht="13.95" customHeight="1"/>
    <row r="46" spans="1:4" ht="13.95" customHeight="1"/>
    <row r="47" spans="1:4" ht="13.95" customHeight="1"/>
    <row r="48" spans="1:4"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sheetData>
  <mergeCells count="15">
    <mergeCell ref="C3:F3"/>
    <mergeCell ref="A4:B4"/>
    <mergeCell ref="A5:A7"/>
    <mergeCell ref="G4:I4"/>
    <mergeCell ref="G5:I7"/>
    <mergeCell ref="G8:I10"/>
    <mergeCell ref="G14:I18"/>
    <mergeCell ref="A33:C33"/>
    <mergeCell ref="A14:A19"/>
    <mergeCell ref="G20:I20"/>
    <mergeCell ref="G11:I13"/>
    <mergeCell ref="A11:A13"/>
    <mergeCell ref="A20:B20"/>
    <mergeCell ref="G19:I19"/>
    <mergeCell ref="A8:A10"/>
  </mergeCells>
  <hyperlinks>
    <hyperlink ref="A28" r:id="rId1" xr:uid="{00000000-0004-0000-1600-000000000000}"/>
    <hyperlink ref="A29" r:id="rId2" xr:uid="{00000000-0004-0000-1600-000001000000}"/>
    <hyperlink ref="A30" r:id="rId3" xr:uid="{00000000-0004-0000-1600-000002000000}"/>
    <hyperlink ref="A31" r:id="rId4" xr:uid="{00000000-0004-0000-1600-000003000000}"/>
    <hyperlink ref="J1" location="Contents!A1" display="back to contents" xr:uid="{00000000-0004-0000-1600-000004000000}"/>
    <hyperlink ref="A38" location="'17. Health-all people, adults'!A1" display="17. Health-all people, adults" xr:uid="{00000000-0004-0000-1600-000005000000}"/>
    <hyperlink ref="A39" location="'19. Health-Scottish BoD'!A1" display="19. Health-Scottish Burden of Disease Study" xr:uid="{00000000-0004-0000-1600-000006000000}"/>
    <hyperlink ref="A36" location="'14. Deaths+early deaths+cause'!A1" display="'14. Deaths+early deaths+cause'!A1" xr:uid="{00000000-0004-0000-1600-000007000000}"/>
    <hyperlink ref="C36" r:id="rId5" xr:uid="{00000000-0004-0000-1600-000008000000}"/>
    <hyperlink ref="A37" location="'15. Health-children, general'!A1" display="'15. Health-children, general'!A1" xr:uid="{00000000-0004-0000-1600-000009000000}"/>
    <hyperlink ref="A40" location="'20. Lifestyle-diet+weight'!A1" display="20. Lifestyle-diet+weight" xr:uid="{00000000-0004-0000-1600-00000A000000}"/>
  </hyperlinks>
  <pageMargins left="0.70866141732283472" right="0.70866141732283472" top="0.74803149606299213" bottom="0.74803149606299213" header="0.31496062992125984" footer="0.31496062992125984"/>
  <pageSetup paperSize="9" scale="86"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fitToPage="1"/>
  </sheetPr>
  <dimension ref="A1:L140"/>
  <sheetViews>
    <sheetView showGridLines="0" topLeftCell="A25" zoomScaleNormal="100" workbookViewId="0">
      <selection activeCell="A33" sqref="A33:C33"/>
    </sheetView>
  </sheetViews>
  <sheetFormatPr defaultRowHeight="24.9" customHeight="1"/>
  <cols>
    <col min="1" max="1" width="30.6640625" customWidth="1"/>
    <col min="2" max="7" width="15.6640625" customWidth="1"/>
    <col min="8" max="10" width="12.6640625" customWidth="1"/>
  </cols>
  <sheetData>
    <row r="1" spans="1:12" ht="24.9" customHeight="1">
      <c r="A1" s="170" t="s">
        <v>543</v>
      </c>
      <c r="J1" s="240"/>
      <c r="K1" s="240" t="s">
        <v>714</v>
      </c>
      <c r="L1" s="240"/>
    </row>
    <row r="2" spans="1:12" ht="13.95" customHeight="1"/>
    <row r="3" spans="1:12" ht="24.9" customHeight="1">
      <c r="A3" s="106"/>
      <c r="B3" s="106"/>
      <c r="C3" s="1139" t="s">
        <v>894</v>
      </c>
      <c r="D3" s="1254"/>
      <c r="E3" s="1254"/>
      <c r="F3" s="1254"/>
      <c r="G3" s="1140"/>
      <c r="H3" s="106"/>
      <c r="I3" s="106"/>
      <c r="J3" s="106"/>
    </row>
    <row r="4" spans="1:12" ht="24.9" customHeight="1">
      <c r="A4" s="1245" t="s">
        <v>34</v>
      </c>
      <c r="B4" s="1269"/>
      <c r="C4" s="357" t="s">
        <v>4</v>
      </c>
      <c r="D4" s="357" t="s">
        <v>5</v>
      </c>
      <c r="E4" s="357" t="s">
        <v>6</v>
      </c>
      <c r="F4" s="357" t="s">
        <v>1</v>
      </c>
      <c r="G4" s="357" t="s">
        <v>26</v>
      </c>
      <c r="H4" s="1242" t="s">
        <v>69</v>
      </c>
      <c r="I4" s="1242"/>
      <c r="J4" s="1242"/>
    </row>
    <row r="5" spans="1:12" ht="30" customHeight="1">
      <c r="A5" s="1202" t="s">
        <v>1127</v>
      </c>
      <c r="B5" s="1204"/>
      <c r="C5" s="1352">
        <v>0.65</v>
      </c>
      <c r="D5" s="1352">
        <v>0.72</v>
      </c>
      <c r="E5" s="1352">
        <v>0.71</v>
      </c>
      <c r="F5" s="1352">
        <v>0.69</v>
      </c>
      <c r="G5" s="1103"/>
      <c r="H5" s="1335" t="s">
        <v>1105</v>
      </c>
      <c r="I5" s="1336"/>
      <c r="J5" s="1337"/>
    </row>
    <row r="6" spans="1:12" ht="30" customHeight="1">
      <c r="A6" s="1205"/>
      <c r="B6" s="1207"/>
      <c r="C6" s="1353"/>
      <c r="D6" s="1353"/>
      <c r="E6" s="1353"/>
      <c r="F6" s="1353"/>
      <c r="G6" s="823"/>
      <c r="H6" s="1338"/>
      <c r="I6" s="1339"/>
      <c r="J6" s="1340"/>
    </row>
    <row r="7" spans="1:12" ht="60" customHeight="1">
      <c r="A7" s="1278" t="s">
        <v>1106</v>
      </c>
      <c r="B7" s="1279"/>
      <c r="C7" s="1107"/>
      <c r="D7" s="1107"/>
      <c r="E7" s="1107"/>
      <c r="F7" s="819">
        <v>0.11</v>
      </c>
      <c r="G7" s="1108"/>
      <c r="H7" s="1229" t="s">
        <v>1107</v>
      </c>
      <c r="I7" s="1354"/>
      <c r="J7" s="1230"/>
    </row>
    <row r="8" spans="1:12" ht="30" customHeight="1">
      <c r="A8" s="1286" t="s">
        <v>1015</v>
      </c>
      <c r="B8" s="564" t="s">
        <v>21</v>
      </c>
      <c r="C8" s="645"/>
      <c r="D8" s="645"/>
      <c r="E8" s="645"/>
      <c r="F8" s="153">
        <v>0.23</v>
      </c>
      <c r="G8" s="646"/>
      <c r="H8" s="1330" t="s">
        <v>1033</v>
      </c>
      <c r="I8" s="1331"/>
      <c r="J8" s="1332"/>
    </row>
    <row r="9" spans="1:12" ht="30" customHeight="1">
      <c r="A9" s="1302"/>
      <c r="B9" s="567" t="s">
        <v>22</v>
      </c>
      <c r="C9" s="647"/>
      <c r="D9" s="647"/>
      <c r="E9" s="647"/>
      <c r="F9" s="152">
        <v>0.12</v>
      </c>
      <c r="G9" s="648"/>
      <c r="H9" s="1333"/>
      <c r="I9" s="1228"/>
      <c r="J9" s="1347"/>
    </row>
    <row r="10" spans="1:12" ht="30" customHeight="1">
      <c r="A10" s="1287"/>
      <c r="B10" s="571" t="s">
        <v>0</v>
      </c>
      <c r="C10" s="552">
        <v>0.14000000000000001</v>
      </c>
      <c r="D10" s="552">
        <v>0.185</v>
      </c>
      <c r="E10" s="552">
        <v>0.18</v>
      </c>
      <c r="F10" s="552">
        <v>0.17</v>
      </c>
      <c r="G10" s="649"/>
      <c r="H10" s="1334"/>
      <c r="I10" s="1350"/>
      <c r="J10" s="1351"/>
    </row>
    <row r="11" spans="1:12" ht="30" customHeight="1">
      <c r="A11" s="1286" t="s">
        <v>804</v>
      </c>
      <c r="B11" s="564" t="s">
        <v>21</v>
      </c>
      <c r="C11" s="650"/>
      <c r="D11" s="650"/>
      <c r="E11" s="650"/>
      <c r="F11" s="153">
        <v>0.3</v>
      </c>
      <c r="G11" s="153">
        <v>0.33</v>
      </c>
      <c r="H11" s="1355"/>
      <c r="I11" s="1356"/>
      <c r="J11" s="1357"/>
    </row>
    <row r="12" spans="1:12" ht="30" customHeight="1">
      <c r="A12" s="1302"/>
      <c r="B12" s="567" t="s">
        <v>22</v>
      </c>
      <c r="C12" s="648"/>
      <c r="D12" s="648"/>
      <c r="E12" s="648"/>
      <c r="F12" s="152">
        <v>0.14000000000000001</v>
      </c>
      <c r="G12" s="152">
        <v>0.16</v>
      </c>
      <c r="H12" s="1358"/>
      <c r="I12" s="1359"/>
      <c r="J12" s="1360"/>
    </row>
    <row r="13" spans="1:12" ht="30" customHeight="1">
      <c r="A13" s="1287"/>
      <c r="B13" s="571" t="s">
        <v>0</v>
      </c>
      <c r="C13" s="649"/>
      <c r="D13" s="649"/>
      <c r="E13" s="649"/>
      <c r="F13" s="552">
        <v>0.21</v>
      </c>
      <c r="G13" s="552">
        <v>0.24</v>
      </c>
      <c r="H13" s="1361"/>
      <c r="I13" s="1362"/>
      <c r="J13" s="1363"/>
    </row>
    <row r="14" spans="1:12" ht="60" customHeight="1">
      <c r="A14" s="1278" t="s">
        <v>541</v>
      </c>
      <c r="B14" s="1279"/>
      <c r="C14" s="651"/>
      <c r="D14" s="651"/>
      <c r="E14" s="651"/>
      <c r="F14" s="652">
        <v>313.39999999999998</v>
      </c>
      <c r="G14" s="652">
        <v>271.89999999999998</v>
      </c>
      <c r="H14" s="1364"/>
      <c r="I14" s="1365"/>
      <c r="J14" s="1366"/>
    </row>
    <row r="15" spans="1:12" ht="60" customHeight="1">
      <c r="A15" s="1278" t="s">
        <v>542</v>
      </c>
      <c r="B15" s="1279"/>
      <c r="C15" s="653">
        <v>1423.6</v>
      </c>
      <c r="D15" s="653">
        <v>1129</v>
      </c>
      <c r="E15" s="653">
        <v>1010.8</v>
      </c>
      <c r="F15" s="653">
        <v>1168.9000000000001</v>
      </c>
      <c r="G15" s="654">
        <v>673.3</v>
      </c>
      <c r="H15" s="1289" t="s">
        <v>424</v>
      </c>
      <c r="I15" s="1289"/>
      <c r="J15" s="1289"/>
    </row>
    <row r="16" spans="1:12" ht="13.95" customHeight="1">
      <c r="A16" s="1067"/>
      <c r="B16" s="1067"/>
      <c r="C16" s="1083"/>
      <c r="D16" s="1083"/>
      <c r="E16" s="1083"/>
      <c r="F16" s="1083"/>
      <c r="G16" s="1083"/>
      <c r="H16" s="1065"/>
      <c r="I16" s="1065"/>
      <c r="J16" s="1065"/>
    </row>
    <row r="17" spans="1:10" ht="30" customHeight="1">
      <c r="A17" s="402" t="s">
        <v>350</v>
      </c>
      <c r="B17" s="1201" t="s">
        <v>1016</v>
      </c>
      <c r="C17" s="1201"/>
      <c r="D17" s="1201"/>
      <c r="E17" s="1201"/>
      <c r="F17" s="1201"/>
      <c r="G17" s="1201"/>
      <c r="H17" s="1201"/>
      <c r="I17" s="1201"/>
      <c r="J17" s="1201"/>
    </row>
    <row r="18" spans="1:10" ht="13.95" customHeight="1">
      <c r="C18" s="99"/>
      <c r="D18" s="99"/>
      <c r="E18" s="99"/>
      <c r="F18" s="99"/>
      <c r="G18" s="99"/>
      <c r="H18" s="126"/>
      <c r="I18" s="126"/>
      <c r="J18" s="126"/>
    </row>
    <row r="19" spans="1:10" ht="13.95" customHeight="1">
      <c r="A19" s="402" t="s">
        <v>66</v>
      </c>
      <c r="B19" s="359"/>
      <c r="C19" s="458"/>
      <c r="D19" s="99"/>
      <c r="E19" s="99"/>
      <c r="F19" s="99"/>
      <c r="G19" s="99"/>
      <c r="H19" s="99"/>
      <c r="I19" s="99"/>
      <c r="J19" s="99"/>
    </row>
    <row r="20" spans="1:10" ht="13.95" customHeight="1">
      <c r="A20" s="402" t="s">
        <v>1085</v>
      </c>
      <c r="B20" s="458"/>
      <c r="C20" s="458"/>
    </row>
    <row r="21" spans="1:10" ht="13.95" customHeight="1">
      <c r="A21" s="402" t="s">
        <v>84</v>
      </c>
      <c r="B21" s="458"/>
      <c r="C21" s="458"/>
    </row>
    <row r="22" spans="1:10" ht="13.95" customHeight="1">
      <c r="A22" s="402" t="s">
        <v>805</v>
      </c>
      <c r="B22" s="458"/>
      <c r="C22" s="458"/>
    </row>
    <row r="23" spans="1:10" ht="13.95" customHeight="1">
      <c r="A23" s="402" t="s">
        <v>339</v>
      </c>
      <c r="B23" s="458"/>
      <c r="C23" s="458"/>
    </row>
    <row r="24" spans="1:10" ht="13.95" customHeight="1">
      <c r="A24" s="402" t="s">
        <v>338</v>
      </c>
      <c r="B24" s="458"/>
      <c r="C24" s="458"/>
    </row>
    <row r="25" spans="1:10" ht="13.95" customHeight="1">
      <c r="A25" s="439"/>
      <c r="B25" s="458"/>
      <c r="C25" s="458"/>
    </row>
    <row r="26" spans="1:10" ht="13.95" customHeight="1">
      <c r="A26" s="656" t="s">
        <v>1120</v>
      </c>
      <c r="B26" s="655"/>
      <c r="C26" s="655"/>
    </row>
    <row r="27" spans="1:10" ht="13.95" customHeight="1">
      <c r="A27" s="656" t="s">
        <v>118</v>
      </c>
      <c r="B27" s="655"/>
      <c r="C27" s="655"/>
    </row>
    <row r="28" spans="1:10" ht="13.95" customHeight="1">
      <c r="A28" s="656" t="s">
        <v>732</v>
      </c>
      <c r="B28" s="361"/>
      <c r="C28" s="655"/>
    </row>
    <row r="29" spans="1:10" ht="13.95" customHeight="1">
      <c r="A29" s="361" t="s">
        <v>330</v>
      </c>
      <c r="B29" s="361"/>
      <c r="C29" s="655"/>
    </row>
    <row r="30" spans="1:10" ht="13.95" customHeight="1">
      <c r="A30" s="361" t="s">
        <v>119</v>
      </c>
      <c r="B30" s="655"/>
      <c r="C30" s="655"/>
    </row>
    <row r="31" spans="1:10" ht="13.95" customHeight="1">
      <c r="A31" s="361" t="s">
        <v>722</v>
      </c>
      <c r="B31" s="655"/>
      <c r="C31" s="655"/>
    </row>
    <row r="32" spans="1:10" ht="13.95" customHeight="1">
      <c r="A32" s="458"/>
      <c r="B32" s="458"/>
      <c r="C32" s="458"/>
    </row>
    <row r="33" spans="1:3" ht="13.95" customHeight="1">
      <c r="A33" s="1246" t="s">
        <v>1133</v>
      </c>
      <c r="B33" s="1246"/>
      <c r="C33" s="1246"/>
    </row>
    <row r="34" spans="1:3" ht="13.95" customHeight="1">
      <c r="A34" s="359"/>
      <c r="B34" s="359"/>
      <c r="C34" s="359"/>
    </row>
    <row r="35" spans="1:3" ht="13.95" customHeight="1">
      <c r="A35" s="1075" t="s">
        <v>952</v>
      </c>
      <c r="B35" s="1076"/>
      <c r="C35" s="1075" t="s">
        <v>953</v>
      </c>
    </row>
    <row r="36" spans="1:3" ht="13.95" customHeight="1">
      <c r="A36" s="1073" t="s">
        <v>964</v>
      </c>
      <c r="B36" s="1076"/>
      <c r="C36" s="1072" t="s">
        <v>962</v>
      </c>
    </row>
    <row r="37" spans="1:3" ht="13.95" customHeight="1">
      <c r="A37" s="1071" t="s">
        <v>955</v>
      </c>
      <c r="B37" s="1062"/>
      <c r="C37" s="1062"/>
    </row>
    <row r="38" spans="1:3" ht="13.95" customHeight="1">
      <c r="A38" s="1073" t="s">
        <v>954</v>
      </c>
      <c r="B38" s="1062"/>
      <c r="C38" s="1062"/>
    </row>
    <row r="39" spans="1:3" ht="13.95" customHeight="1"/>
    <row r="40" spans="1:3" ht="13.95" customHeight="1"/>
    <row r="41" spans="1:3" ht="13.95" customHeight="1"/>
    <row r="42" spans="1:3" ht="13.95" customHeight="1"/>
    <row r="43" spans="1:3" ht="13.95" customHeight="1"/>
    <row r="44" spans="1:3" ht="13.95" customHeight="1"/>
    <row r="45" spans="1:3" ht="13.95" customHeight="1"/>
    <row r="46" spans="1:3" ht="13.95" customHeight="1"/>
    <row r="47" spans="1:3" ht="13.95" customHeight="1"/>
    <row r="48" spans="1:3"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sheetData>
  <mergeCells count="21">
    <mergeCell ref="C3:G3"/>
    <mergeCell ref="A4:B4"/>
    <mergeCell ref="B17:J17"/>
    <mergeCell ref="H15:J15"/>
    <mergeCell ref="H4:J4"/>
    <mergeCell ref="A7:B7"/>
    <mergeCell ref="A8:A10"/>
    <mergeCell ref="A11:A13"/>
    <mergeCell ref="H5:J6"/>
    <mergeCell ref="H7:J7"/>
    <mergeCell ref="H8:J10"/>
    <mergeCell ref="H11:J13"/>
    <mergeCell ref="H14:J14"/>
    <mergeCell ref="D5:D6"/>
    <mergeCell ref="E5:E6"/>
    <mergeCell ref="F5:F6"/>
    <mergeCell ref="A33:C33"/>
    <mergeCell ref="A14:B14"/>
    <mergeCell ref="A15:B15"/>
    <mergeCell ref="C5:C6"/>
    <mergeCell ref="A5:B6"/>
  </mergeCells>
  <hyperlinks>
    <hyperlink ref="A26" r:id="rId1" xr:uid="{00000000-0004-0000-1700-000000000000}"/>
    <hyperlink ref="A27" r:id="rId2" xr:uid="{00000000-0004-0000-1700-000001000000}"/>
    <hyperlink ref="A30" r:id="rId3" xr:uid="{00000000-0004-0000-1700-000002000000}"/>
    <hyperlink ref="A29" r:id="rId4" xr:uid="{00000000-0004-0000-1700-000003000000}"/>
    <hyperlink ref="A28" r:id="rId5" xr:uid="{00000000-0004-0000-1700-000004000000}"/>
    <hyperlink ref="A31" r:id="rId6" xr:uid="{00000000-0004-0000-1700-000005000000}"/>
    <hyperlink ref="K1" location="Contents!A1" display="back to contents" xr:uid="{00000000-0004-0000-1700-000006000000}"/>
    <hyperlink ref="A37" location="'17. Health-all people, adults'!A1" display="17. Health-all people, adults" xr:uid="{00000000-0004-0000-1700-000007000000}"/>
    <hyperlink ref="A38" location="'19. Health-Scottish BoD'!A1" display="19. Health-Scottish Burden of Disease Study" xr:uid="{00000000-0004-0000-1700-000008000000}"/>
    <hyperlink ref="C36" r:id="rId7" xr:uid="{00000000-0004-0000-1700-000009000000}"/>
    <hyperlink ref="A36" location="'14. Deaths+early deaths+cause'!A1" display="'14. Deaths+early deaths+cause'!A1" xr:uid="{00000000-0004-0000-1700-00000A000000}"/>
  </hyperlinks>
  <pageMargins left="0.70866141732283472" right="0.70866141732283472" top="0.74803149606299213" bottom="0.74803149606299213" header="0.31496062992125984" footer="0.31496062992125984"/>
  <pageSetup paperSize="9" scale="85"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fitToPage="1"/>
  </sheetPr>
  <dimension ref="A1:L148"/>
  <sheetViews>
    <sheetView showGridLines="0" topLeftCell="A19" zoomScaleNormal="100" workbookViewId="0">
      <selection activeCell="A31" sqref="A31:C31"/>
    </sheetView>
  </sheetViews>
  <sheetFormatPr defaultRowHeight="24.9" customHeight="1"/>
  <cols>
    <col min="1" max="1" width="30.6640625" customWidth="1"/>
    <col min="2" max="7" width="15.6640625" customWidth="1"/>
    <col min="8" max="10" width="12.6640625" customWidth="1"/>
  </cols>
  <sheetData>
    <row r="1" spans="1:12" ht="24.9" customHeight="1">
      <c r="A1" s="170" t="s">
        <v>544</v>
      </c>
      <c r="J1" s="240"/>
      <c r="K1" s="240" t="s">
        <v>714</v>
      </c>
      <c r="L1" s="240"/>
    </row>
    <row r="2" spans="1:12" ht="13.95" customHeight="1"/>
    <row r="3" spans="1:12" ht="40.200000000000003" customHeight="1">
      <c r="A3" s="106"/>
      <c r="B3" s="106"/>
      <c r="C3" s="1134" t="s">
        <v>911</v>
      </c>
      <c r="D3" s="1135"/>
      <c r="E3" s="1135"/>
      <c r="F3" s="1135"/>
      <c r="G3" s="1136"/>
      <c r="H3" s="106"/>
      <c r="I3" s="106"/>
      <c r="J3" s="106"/>
    </row>
    <row r="4" spans="1:12" ht="24.9" customHeight="1">
      <c r="A4" s="1245" t="s">
        <v>34</v>
      </c>
      <c r="B4" s="1269"/>
      <c r="C4" s="357" t="s">
        <v>4</v>
      </c>
      <c r="D4" s="357" t="s">
        <v>5</v>
      </c>
      <c r="E4" s="357" t="s">
        <v>6</v>
      </c>
      <c r="F4" s="357" t="s">
        <v>1</v>
      </c>
      <c r="G4" s="357" t="s">
        <v>26</v>
      </c>
      <c r="H4" s="1242" t="s">
        <v>69</v>
      </c>
      <c r="I4" s="1242"/>
      <c r="J4" s="1242"/>
    </row>
    <row r="5" spans="1:12" ht="25.2" customHeight="1">
      <c r="A5" s="1202" t="s">
        <v>1128</v>
      </c>
      <c r="B5" s="1204"/>
      <c r="C5" s="1352">
        <v>0.06</v>
      </c>
      <c r="D5" s="1352">
        <v>4.1000000000000002E-2</v>
      </c>
      <c r="E5" s="1352">
        <v>5.0999999999999997E-2</v>
      </c>
      <c r="F5" s="1352">
        <v>5.0999999999999997E-2</v>
      </c>
      <c r="G5" s="1103"/>
      <c r="H5" s="1335" t="s">
        <v>1108</v>
      </c>
      <c r="I5" s="1336"/>
      <c r="J5" s="1337"/>
    </row>
    <row r="6" spans="1:12" ht="25.2" customHeight="1">
      <c r="A6" s="1205"/>
      <c r="B6" s="1207"/>
      <c r="C6" s="1353"/>
      <c r="D6" s="1353"/>
      <c r="E6" s="1353"/>
      <c r="F6" s="1353"/>
      <c r="G6" s="823"/>
      <c r="H6" s="1338"/>
      <c r="I6" s="1339"/>
      <c r="J6" s="1340"/>
    </row>
    <row r="7" spans="1:12" ht="49.95" customHeight="1">
      <c r="A7" s="1278" t="s">
        <v>545</v>
      </c>
      <c r="B7" s="1204"/>
      <c r="C7" s="522"/>
      <c r="D7" s="522"/>
      <c r="E7" s="522"/>
      <c r="F7" s="497">
        <v>182.4</v>
      </c>
      <c r="G7" s="497">
        <v>143</v>
      </c>
      <c r="H7" s="664"/>
      <c r="I7" s="638"/>
      <c r="J7" s="639"/>
    </row>
    <row r="8" spans="1:12" ht="25.2" customHeight="1">
      <c r="A8" s="1286" t="s">
        <v>912</v>
      </c>
      <c r="B8" s="545" t="s">
        <v>413</v>
      </c>
      <c r="C8" s="522"/>
      <c r="D8" s="522"/>
      <c r="E8" s="657"/>
      <c r="F8" s="151">
        <v>11869</v>
      </c>
      <c r="G8" s="658">
        <v>57272</v>
      </c>
      <c r="H8" s="1330" t="s">
        <v>933</v>
      </c>
      <c r="I8" s="1331"/>
      <c r="J8" s="1332"/>
    </row>
    <row r="9" spans="1:12" ht="25.2" customHeight="1">
      <c r="A9" s="1302"/>
      <c r="B9" s="659" t="s">
        <v>414</v>
      </c>
      <c r="C9" s="641"/>
      <c r="D9" s="641"/>
      <c r="E9" s="660"/>
      <c r="F9" s="158">
        <v>13840</v>
      </c>
      <c r="G9" s="661">
        <v>67522</v>
      </c>
      <c r="H9" s="1333" t="s">
        <v>934</v>
      </c>
      <c r="I9" s="1228"/>
      <c r="J9" s="1347"/>
    </row>
    <row r="10" spans="1:12" ht="25.2" customHeight="1">
      <c r="A10" s="1287"/>
      <c r="B10" s="546" t="s">
        <v>415</v>
      </c>
      <c r="C10" s="547"/>
      <c r="D10" s="547"/>
      <c r="E10" s="662"/>
      <c r="F10" s="154">
        <v>18060</v>
      </c>
      <c r="G10" s="663">
        <v>89000</v>
      </c>
      <c r="H10" s="1334" t="s">
        <v>935</v>
      </c>
      <c r="I10" s="1350"/>
      <c r="J10" s="1351"/>
    </row>
    <row r="11" spans="1:12" ht="49.95" customHeight="1">
      <c r="A11" s="1278" t="s">
        <v>546</v>
      </c>
      <c r="B11" s="1207"/>
      <c r="C11" s="654">
        <v>427</v>
      </c>
      <c r="D11" s="654">
        <v>324</v>
      </c>
      <c r="E11" s="654">
        <v>311.10000000000002</v>
      </c>
      <c r="F11" s="654">
        <v>347</v>
      </c>
      <c r="G11" s="654">
        <v>200.2</v>
      </c>
      <c r="H11" s="665"/>
      <c r="I11" s="636"/>
      <c r="J11" s="637"/>
    </row>
    <row r="12" spans="1:12" ht="13.95" customHeight="1">
      <c r="A12" s="106"/>
      <c r="B12" s="106"/>
      <c r="C12" s="106"/>
      <c r="D12" s="106"/>
      <c r="E12" s="106"/>
      <c r="F12" s="106"/>
      <c r="G12" s="106"/>
      <c r="H12" s="106"/>
      <c r="I12" s="106"/>
      <c r="J12" s="106"/>
    </row>
    <row r="13" spans="1:12" ht="13.95" customHeight="1">
      <c r="A13" s="362" t="s">
        <v>350</v>
      </c>
      <c r="B13" s="362"/>
      <c r="C13" s="362"/>
      <c r="D13" s="362"/>
      <c r="E13" s="362"/>
      <c r="F13" s="362"/>
      <c r="G13" s="362"/>
      <c r="H13" s="362"/>
      <c r="I13" s="362"/>
      <c r="J13" s="362"/>
    </row>
    <row r="14" spans="1:12" ht="13.95" customHeight="1">
      <c r="A14" s="1240" t="s">
        <v>418</v>
      </c>
      <c r="B14" s="1240"/>
      <c r="C14" s="1240"/>
      <c r="D14" s="1240"/>
      <c r="E14" s="1240"/>
      <c r="F14" s="1240"/>
      <c r="G14" s="1240"/>
      <c r="H14" s="1240"/>
      <c r="I14" s="1240"/>
      <c r="J14" s="1240"/>
    </row>
    <row r="15" spans="1:12" ht="13.95" customHeight="1">
      <c r="A15" s="1240"/>
      <c r="B15" s="1240"/>
      <c r="C15" s="1240"/>
      <c r="D15" s="1240"/>
      <c r="E15" s="1240"/>
      <c r="F15" s="1240"/>
      <c r="G15" s="1240"/>
      <c r="H15" s="1240"/>
      <c r="I15" s="1240"/>
      <c r="J15" s="1240"/>
    </row>
    <row r="16" spans="1:12" ht="13.95" customHeight="1">
      <c r="A16" s="362" t="s">
        <v>410</v>
      </c>
      <c r="B16" s="362"/>
      <c r="C16" s="362"/>
      <c r="D16" s="362"/>
      <c r="E16" s="362"/>
      <c r="F16" s="362"/>
      <c r="G16" s="362"/>
      <c r="H16" s="362"/>
      <c r="I16" s="362"/>
      <c r="J16" s="362"/>
    </row>
    <row r="17" spans="1:10" ht="13.95" customHeight="1">
      <c r="A17" s="362" t="s">
        <v>416</v>
      </c>
      <c r="B17" s="362"/>
      <c r="C17" s="362"/>
      <c r="D17" s="362"/>
      <c r="E17" s="362"/>
      <c r="F17" s="362"/>
      <c r="G17" s="362"/>
      <c r="H17" s="362"/>
      <c r="I17" s="362"/>
      <c r="J17" s="362"/>
    </row>
    <row r="18" spans="1:10" ht="13.95" customHeight="1">
      <c r="A18" s="362" t="s">
        <v>417</v>
      </c>
      <c r="B18" s="362"/>
      <c r="C18" s="362"/>
      <c r="D18" s="362"/>
      <c r="E18" s="362"/>
      <c r="F18" s="362"/>
      <c r="G18" s="362"/>
      <c r="H18" s="362"/>
      <c r="I18" s="362"/>
      <c r="J18" s="362"/>
    </row>
    <row r="19" spans="1:10" ht="13.95" customHeight="1">
      <c r="A19" s="359"/>
      <c r="B19" s="359"/>
      <c r="C19" s="359"/>
      <c r="D19" s="359"/>
      <c r="E19" s="359"/>
      <c r="F19" s="359"/>
      <c r="G19" s="359"/>
      <c r="H19" s="359"/>
      <c r="I19" s="359"/>
      <c r="J19" s="359"/>
    </row>
    <row r="20" spans="1:10" ht="13.95" customHeight="1">
      <c r="A20" s="402" t="s">
        <v>66</v>
      </c>
      <c r="B20" s="359"/>
      <c r="C20" s="359"/>
      <c r="D20" s="359"/>
      <c r="E20" s="359"/>
      <c r="F20" s="359"/>
      <c r="G20" s="359"/>
      <c r="H20" s="359"/>
      <c r="I20" s="359"/>
      <c r="J20" s="359"/>
    </row>
    <row r="21" spans="1:10" ht="13.95" customHeight="1">
      <c r="A21" s="362" t="s">
        <v>1085</v>
      </c>
      <c r="B21" s="458"/>
      <c r="C21" s="458"/>
      <c r="D21" s="359"/>
      <c r="E21" s="359"/>
      <c r="F21" s="359"/>
      <c r="G21" s="359"/>
      <c r="H21" s="359"/>
      <c r="I21" s="359"/>
      <c r="J21" s="359"/>
    </row>
    <row r="22" spans="1:10" ht="13.95" customHeight="1">
      <c r="A22" s="362" t="s">
        <v>342</v>
      </c>
      <c r="B22" s="458"/>
      <c r="C22" s="458"/>
      <c r="D22" s="359"/>
      <c r="E22" s="359"/>
      <c r="F22" s="359"/>
      <c r="G22" s="359"/>
      <c r="H22" s="359"/>
      <c r="I22" s="359"/>
      <c r="J22" s="359"/>
    </row>
    <row r="23" spans="1:10" ht="13.95" customHeight="1">
      <c r="A23" s="402" t="s">
        <v>341</v>
      </c>
      <c r="B23" s="458"/>
      <c r="C23" s="458"/>
      <c r="D23" s="359"/>
      <c r="E23" s="359"/>
      <c r="F23" s="359"/>
      <c r="G23" s="359"/>
      <c r="H23" s="359"/>
      <c r="I23" s="359"/>
      <c r="J23" s="359"/>
    </row>
    <row r="24" spans="1:10" ht="13.95" customHeight="1">
      <c r="A24" s="402" t="s">
        <v>411</v>
      </c>
      <c r="B24" s="458"/>
      <c r="C24" s="458"/>
      <c r="D24" s="359"/>
      <c r="E24" s="359"/>
      <c r="F24" s="359"/>
      <c r="G24" s="359"/>
      <c r="H24" s="359"/>
      <c r="I24" s="359"/>
      <c r="J24" s="359"/>
    </row>
    <row r="25" spans="1:10" ht="13.95" customHeight="1">
      <c r="A25" s="439"/>
      <c r="B25" s="458"/>
      <c r="C25" s="458"/>
      <c r="D25" s="359"/>
      <c r="E25" s="359"/>
      <c r="F25" s="359"/>
      <c r="G25" s="359"/>
      <c r="H25" s="359"/>
      <c r="I25" s="359"/>
      <c r="J25" s="359"/>
    </row>
    <row r="26" spans="1:10" ht="13.95" customHeight="1">
      <c r="A26" s="405" t="s">
        <v>1120</v>
      </c>
      <c r="B26" s="458"/>
      <c r="C26" s="458"/>
      <c r="D26" s="359"/>
      <c r="E26" s="359"/>
      <c r="F26" s="359"/>
      <c r="G26" s="359"/>
      <c r="H26" s="359"/>
      <c r="I26" s="359"/>
      <c r="J26" s="359"/>
    </row>
    <row r="27" spans="1:10" ht="13.95" customHeight="1">
      <c r="A27" s="405" t="s">
        <v>119</v>
      </c>
      <c r="B27" s="458"/>
      <c r="C27" s="458"/>
      <c r="D27" s="359"/>
      <c r="E27" s="359"/>
      <c r="F27" s="359"/>
      <c r="G27" s="359"/>
      <c r="H27" s="359"/>
      <c r="I27" s="359"/>
      <c r="J27" s="359"/>
    </row>
    <row r="28" spans="1:10" ht="13.95" customHeight="1">
      <c r="A28" s="405" t="s">
        <v>340</v>
      </c>
      <c r="B28" s="458"/>
      <c r="C28" s="458"/>
      <c r="D28" s="359"/>
      <c r="E28" s="359"/>
      <c r="F28" s="359"/>
      <c r="G28" s="359"/>
      <c r="H28" s="359"/>
      <c r="I28" s="359"/>
      <c r="J28" s="359"/>
    </row>
    <row r="29" spans="1:10" ht="13.95" customHeight="1">
      <c r="A29" s="405" t="s">
        <v>412</v>
      </c>
      <c r="B29" s="458"/>
      <c r="C29" s="458"/>
      <c r="D29" s="359"/>
      <c r="E29" s="359"/>
      <c r="F29" s="359"/>
      <c r="G29" s="359"/>
      <c r="H29" s="359"/>
      <c r="I29" s="359"/>
      <c r="J29" s="359"/>
    </row>
    <row r="30" spans="1:10" ht="13.95" customHeight="1">
      <c r="A30" s="405"/>
      <c r="B30" s="458"/>
      <c r="C30" s="458"/>
      <c r="D30" s="359"/>
      <c r="E30" s="359"/>
      <c r="F30" s="359"/>
      <c r="G30" s="359"/>
      <c r="H30" s="359"/>
      <c r="I30" s="359"/>
      <c r="J30" s="359"/>
    </row>
    <row r="31" spans="1:10" ht="13.95" customHeight="1">
      <c r="A31" s="1246" t="s">
        <v>1133</v>
      </c>
      <c r="B31" s="1246"/>
      <c r="C31" s="1246"/>
      <c r="D31" s="359"/>
      <c r="E31" s="359"/>
      <c r="F31" s="359"/>
      <c r="G31" s="359"/>
      <c r="H31" s="359"/>
      <c r="I31" s="359"/>
      <c r="J31" s="359"/>
    </row>
    <row r="32" spans="1:10" ht="13.95" customHeight="1">
      <c r="A32" s="359"/>
      <c r="B32" s="359"/>
      <c r="C32" s="359"/>
      <c r="D32" s="359"/>
      <c r="E32" s="359"/>
      <c r="F32" s="359"/>
      <c r="G32" s="359"/>
      <c r="H32" s="359"/>
      <c r="I32" s="359"/>
      <c r="J32" s="359"/>
    </row>
    <row r="33" spans="1:10" ht="13.95" customHeight="1">
      <c r="A33" s="1075" t="s">
        <v>952</v>
      </c>
      <c r="B33" s="1076"/>
      <c r="C33" s="1075" t="s">
        <v>953</v>
      </c>
      <c r="D33" s="359"/>
      <c r="E33" s="359"/>
      <c r="F33" s="359"/>
      <c r="G33" s="359"/>
      <c r="H33" s="359"/>
      <c r="I33" s="359"/>
      <c r="J33" s="359"/>
    </row>
    <row r="34" spans="1:10" ht="13.95" customHeight="1">
      <c r="A34" s="1073" t="s">
        <v>964</v>
      </c>
      <c r="B34" s="1076"/>
      <c r="C34" s="1072" t="s">
        <v>962</v>
      </c>
      <c r="D34" s="359"/>
      <c r="E34" s="359"/>
      <c r="F34" s="359"/>
      <c r="G34" s="359"/>
      <c r="H34" s="359"/>
      <c r="I34" s="359"/>
      <c r="J34" s="359"/>
    </row>
    <row r="35" spans="1:10" ht="13.95" customHeight="1">
      <c r="A35" s="1071" t="s">
        <v>955</v>
      </c>
      <c r="B35" s="1062"/>
      <c r="C35" s="1062"/>
    </row>
    <row r="36" spans="1:10" ht="13.95" customHeight="1">
      <c r="A36" s="1073" t="s">
        <v>954</v>
      </c>
      <c r="B36" s="1062"/>
      <c r="C36" s="1062"/>
    </row>
    <row r="37" spans="1:10" ht="13.95" customHeight="1">
      <c r="A37" s="458"/>
    </row>
    <row r="38" spans="1:10" ht="13.95" customHeight="1">
      <c r="A38" s="458"/>
    </row>
    <row r="39" spans="1:10" ht="13.95" customHeight="1">
      <c r="A39" s="469"/>
    </row>
    <row r="40" spans="1:10" ht="13.95" customHeight="1">
      <c r="A40" s="99"/>
    </row>
    <row r="41" spans="1:10" ht="13.95" customHeight="1"/>
    <row r="42" spans="1:10" ht="13.95" customHeight="1"/>
    <row r="43" spans="1:10" ht="13.95" customHeight="1"/>
    <row r="44" spans="1:10" ht="13.95" customHeight="1"/>
    <row r="45" spans="1:10" ht="13.95" customHeight="1"/>
    <row r="46" spans="1:10" ht="13.95" customHeight="1"/>
    <row r="47" spans="1:10" ht="13.95" customHeight="1"/>
    <row r="48" spans="1:10"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sheetData>
  <mergeCells count="17">
    <mergeCell ref="E5:E6"/>
    <mergeCell ref="F5:F6"/>
    <mergeCell ref="C3:G3"/>
    <mergeCell ref="A4:B4"/>
    <mergeCell ref="A31:C31"/>
    <mergeCell ref="H4:J4"/>
    <mergeCell ref="H5:J6"/>
    <mergeCell ref="A7:B7"/>
    <mergeCell ref="A11:B11"/>
    <mergeCell ref="A8:A10"/>
    <mergeCell ref="H8:J8"/>
    <mergeCell ref="H9:J9"/>
    <mergeCell ref="H10:J10"/>
    <mergeCell ref="A14:J15"/>
    <mergeCell ref="C5:C6"/>
    <mergeCell ref="D5:D6"/>
    <mergeCell ref="A5:B6"/>
  </mergeCells>
  <hyperlinks>
    <hyperlink ref="A26" r:id="rId1" xr:uid="{00000000-0004-0000-1800-000000000000}"/>
    <hyperlink ref="A27" r:id="rId2" xr:uid="{00000000-0004-0000-1800-000001000000}"/>
    <hyperlink ref="A28" r:id="rId3" xr:uid="{00000000-0004-0000-1800-000002000000}"/>
    <hyperlink ref="A29" r:id="rId4" xr:uid="{00000000-0004-0000-1800-000003000000}"/>
    <hyperlink ref="K1" location="Contents!A1" display="back to contents" xr:uid="{00000000-0004-0000-1800-000004000000}"/>
    <hyperlink ref="A35" location="'17. Health-all people, adults'!A1" display="17. Health-all people, adults" xr:uid="{00000000-0004-0000-1800-000005000000}"/>
    <hyperlink ref="A36" location="'19. Health-Scottish BoD'!A1" display="19. Health-Scottish Burden of Disease Study" xr:uid="{00000000-0004-0000-1800-000006000000}"/>
    <hyperlink ref="C34" r:id="rId5" xr:uid="{00000000-0004-0000-1800-000007000000}"/>
    <hyperlink ref="A34" location="'14. Deaths+early deaths+cause'!A1" display="'14. Deaths+early deaths+cause'!A1" xr:uid="{00000000-0004-0000-1800-000008000000}"/>
  </hyperlinks>
  <pageMargins left="0.70866141732283472" right="0.70866141732283472" top="0.74803149606299213" bottom="0.74803149606299213" header="0.31496062992125984" footer="0.31496062992125984"/>
  <pageSetup paperSize="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1:M136"/>
  <sheetViews>
    <sheetView showGridLines="0" topLeftCell="A13" zoomScaleNormal="100" workbookViewId="0">
      <selection activeCell="A29" sqref="A29:C29"/>
    </sheetView>
  </sheetViews>
  <sheetFormatPr defaultRowHeight="24.9" customHeight="1"/>
  <cols>
    <col min="1" max="1" width="30.6640625" customWidth="1"/>
    <col min="2" max="7" width="15.6640625" customWidth="1"/>
    <col min="8" max="10" width="12.6640625" customWidth="1"/>
  </cols>
  <sheetData>
    <row r="1" spans="1:13" ht="24.9" customHeight="1">
      <c r="A1" s="170" t="s">
        <v>547</v>
      </c>
      <c r="J1" s="240"/>
      <c r="K1" s="240" t="s">
        <v>714</v>
      </c>
      <c r="L1" s="240"/>
    </row>
    <row r="2" spans="1:13" ht="13.95" customHeight="1"/>
    <row r="3" spans="1:13" ht="24.9" customHeight="1">
      <c r="A3" s="106"/>
      <c r="B3" s="106"/>
      <c r="C3" s="1139" t="s">
        <v>894</v>
      </c>
      <c r="D3" s="1254"/>
      <c r="E3" s="1254"/>
      <c r="F3" s="1254"/>
      <c r="G3" s="1140"/>
      <c r="H3" s="106"/>
      <c r="I3" s="106"/>
      <c r="J3" s="106"/>
    </row>
    <row r="4" spans="1:13" ht="24.9" customHeight="1">
      <c r="A4" s="1245" t="s">
        <v>34</v>
      </c>
      <c r="B4" s="1269"/>
      <c r="C4" s="357" t="s">
        <v>4</v>
      </c>
      <c r="D4" s="357" t="s">
        <v>5</v>
      </c>
      <c r="E4" s="357" t="s">
        <v>6</v>
      </c>
      <c r="F4" s="357" t="s">
        <v>1</v>
      </c>
      <c r="G4" s="357" t="s">
        <v>26</v>
      </c>
      <c r="H4" s="1242" t="s">
        <v>69</v>
      </c>
      <c r="I4" s="1242"/>
      <c r="J4" s="1242"/>
    </row>
    <row r="5" spans="1:13" ht="25.2" customHeight="1">
      <c r="A5" s="1202" t="s">
        <v>1129</v>
      </c>
      <c r="B5" s="1204"/>
      <c r="C5" s="1352">
        <v>3.6999999999999998E-2</v>
      </c>
      <c r="D5" s="1352">
        <v>0.03</v>
      </c>
      <c r="E5" s="1352">
        <v>2.7E-2</v>
      </c>
      <c r="F5" s="1352">
        <v>3.1E-2</v>
      </c>
      <c r="G5" s="1103"/>
      <c r="H5" s="1335" t="s">
        <v>1109</v>
      </c>
      <c r="I5" s="1336"/>
      <c r="J5" s="1337"/>
      <c r="K5" s="38"/>
    </row>
    <row r="6" spans="1:13" ht="25.2" customHeight="1">
      <c r="A6" s="1205"/>
      <c r="B6" s="1207"/>
      <c r="C6" s="1353"/>
      <c r="D6" s="1353"/>
      <c r="E6" s="1353"/>
      <c r="F6" s="1353"/>
      <c r="G6" s="823"/>
      <c r="H6" s="1338"/>
      <c r="I6" s="1339"/>
      <c r="J6" s="1340"/>
    </row>
    <row r="7" spans="1:13" ht="49.95" customHeight="1">
      <c r="A7" s="1278" t="s">
        <v>1110</v>
      </c>
      <c r="B7" s="1279"/>
      <c r="C7" s="819">
        <v>0.02</v>
      </c>
      <c r="D7" s="819">
        <v>0.02</v>
      </c>
      <c r="E7" s="819">
        <v>0.02</v>
      </c>
      <c r="F7" s="819">
        <v>0.02</v>
      </c>
      <c r="G7" s="1108"/>
      <c r="H7" s="1229" t="s">
        <v>1111</v>
      </c>
      <c r="I7" s="1354"/>
      <c r="J7" s="1230"/>
    </row>
    <row r="8" spans="1:13" ht="25.2" customHeight="1">
      <c r="A8" s="1286" t="s">
        <v>549</v>
      </c>
      <c r="B8" s="564" t="s">
        <v>21</v>
      </c>
      <c r="C8" s="650"/>
      <c r="D8" s="650"/>
      <c r="E8" s="650"/>
      <c r="F8" s="153">
        <v>0.3</v>
      </c>
      <c r="G8" s="666"/>
      <c r="H8" s="1330" t="s">
        <v>1034</v>
      </c>
      <c r="I8" s="1331"/>
      <c r="J8" s="1332"/>
      <c r="K8" s="44"/>
      <c r="L8" s="44"/>
      <c r="M8" s="44"/>
    </row>
    <row r="9" spans="1:13" ht="25.2" customHeight="1">
      <c r="A9" s="1302"/>
      <c r="B9" s="567" t="s">
        <v>22</v>
      </c>
      <c r="C9" s="648"/>
      <c r="D9" s="648"/>
      <c r="E9" s="648"/>
      <c r="F9" s="152">
        <v>0.19</v>
      </c>
      <c r="G9" s="647"/>
      <c r="H9" s="1333"/>
      <c r="I9" s="1228"/>
      <c r="J9" s="1347"/>
      <c r="K9" s="44"/>
      <c r="L9" s="44"/>
      <c r="M9" s="44"/>
    </row>
    <row r="10" spans="1:13" ht="25.2" customHeight="1">
      <c r="A10" s="1287"/>
      <c r="B10" s="571" t="s">
        <v>0</v>
      </c>
      <c r="C10" s="552">
        <v>0.28000000000000003</v>
      </c>
      <c r="D10" s="552">
        <v>0.24</v>
      </c>
      <c r="E10" s="552">
        <v>0.22</v>
      </c>
      <c r="F10" s="552">
        <v>0.24</v>
      </c>
      <c r="G10" s="667"/>
      <c r="H10" s="1369" t="s">
        <v>548</v>
      </c>
      <c r="I10" s="1370"/>
      <c r="J10" s="1371"/>
      <c r="K10" s="44"/>
      <c r="L10" s="44"/>
      <c r="M10" s="44"/>
    </row>
    <row r="11" spans="1:13" ht="49.95" customHeight="1">
      <c r="A11" s="1278" t="s">
        <v>550</v>
      </c>
      <c r="B11" s="1279"/>
      <c r="C11" s="668"/>
      <c r="D11" s="668"/>
      <c r="E11" s="668"/>
      <c r="F11" s="485">
        <v>2962</v>
      </c>
      <c r="G11" s="485">
        <v>1723.6</v>
      </c>
      <c r="H11" s="1372"/>
      <c r="I11" s="1373"/>
      <c r="J11" s="1374"/>
    </row>
    <row r="12" spans="1:13" ht="49.95" customHeight="1">
      <c r="A12" s="1367" t="s">
        <v>551</v>
      </c>
      <c r="B12" s="1367"/>
      <c r="C12" s="286">
        <v>0.16500000000000001</v>
      </c>
      <c r="D12" s="286">
        <v>0.113</v>
      </c>
      <c r="E12" s="286">
        <v>0.12</v>
      </c>
      <c r="F12" s="286">
        <v>0.13100000000000001</v>
      </c>
      <c r="G12" s="286">
        <v>0.14899999999999999</v>
      </c>
      <c r="H12" s="1368" t="s">
        <v>1035</v>
      </c>
      <c r="I12" s="1368"/>
      <c r="J12" s="1368"/>
    </row>
    <row r="13" spans="1:13" ht="13.95" customHeight="1"/>
    <row r="14" spans="1:13" ht="13.95" customHeight="1">
      <c r="A14" s="402" t="s">
        <v>66</v>
      </c>
      <c r="B14" s="359"/>
      <c r="C14" s="359"/>
    </row>
    <row r="15" spans="1:13" ht="13.95" customHeight="1">
      <c r="A15" s="362" t="s">
        <v>1085</v>
      </c>
      <c r="B15" s="458"/>
      <c r="C15" s="458"/>
    </row>
    <row r="16" spans="1:13" ht="13.95" customHeight="1">
      <c r="A16" s="402" t="s">
        <v>84</v>
      </c>
      <c r="B16" s="458"/>
      <c r="C16" s="458"/>
    </row>
    <row r="17" spans="1:3" ht="13.95" customHeight="1">
      <c r="A17" s="402" t="s">
        <v>345</v>
      </c>
      <c r="B17" s="458"/>
      <c r="C17" s="458"/>
    </row>
    <row r="18" spans="1:3" ht="13.95" customHeight="1">
      <c r="A18" s="402" t="s">
        <v>343</v>
      </c>
      <c r="B18" s="458"/>
      <c r="C18" s="458"/>
    </row>
    <row r="19" spans="1:3" ht="13.95" customHeight="1">
      <c r="A19" s="402" t="s">
        <v>344</v>
      </c>
      <c r="B19" s="458"/>
      <c r="C19" s="458"/>
    </row>
    <row r="20" spans="1:3" ht="13.95" customHeight="1">
      <c r="A20" s="402" t="s">
        <v>405</v>
      </c>
      <c r="B20" s="458"/>
      <c r="C20" s="458"/>
    </row>
    <row r="21" spans="1:3" ht="13.95" customHeight="1">
      <c r="A21" s="439"/>
      <c r="B21" s="458"/>
      <c r="C21" s="458"/>
    </row>
    <row r="22" spans="1:3" ht="13.95" customHeight="1">
      <c r="A22" s="656" t="s">
        <v>1120</v>
      </c>
      <c r="B22" s="458"/>
      <c r="C22" s="458"/>
    </row>
    <row r="23" spans="1:3" ht="13.95" customHeight="1">
      <c r="A23" s="656" t="s">
        <v>118</v>
      </c>
      <c r="B23" s="458"/>
      <c r="C23" s="458"/>
    </row>
    <row r="24" spans="1:3" ht="13.95" customHeight="1">
      <c r="A24" s="361" t="s">
        <v>119</v>
      </c>
      <c r="B24" s="458"/>
      <c r="C24" s="458"/>
    </row>
    <row r="25" spans="1:3" ht="13.95" customHeight="1">
      <c r="A25" s="405" t="s">
        <v>340</v>
      </c>
      <c r="B25" s="458"/>
      <c r="C25" s="458"/>
    </row>
    <row r="26" spans="1:3" ht="13.95" customHeight="1">
      <c r="A26" s="415" t="s">
        <v>705</v>
      </c>
      <c r="B26" s="458"/>
      <c r="C26" s="458"/>
    </row>
    <row r="27" spans="1:3" ht="13.95" customHeight="1">
      <c r="A27" s="405" t="s">
        <v>406</v>
      </c>
      <c r="B27" s="458"/>
      <c r="C27" s="458"/>
    </row>
    <row r="28" spans="1:3" ht="13.95" customHeight="1">
      <c r="A28" s="405"/>
      <c r="B28" s="458"/>
      <c r="C28" s="458"/>
    </row>
    <row r="29" spans="1:3" ht="13.95" customHeight="1">
      <c r="A29" s="1246" t="s">
        <v>1133</v>
      </c>
      <c r="B29" s="1246"/>
      <c r="C29" s="1246"/>
    </row>
    <row r="30" spans="1:3" ht="13.95" customHeight="1">
      <c r="A30" s="359"/>
      <c r="B30" s="359"/>
      <c r="C30" s="359"/>
    </row>
    <row r="31" spans="1:3" ht="13.95" customHeight="1">
      <c r="A31" s="1075" t="s">
        <v>952</v>
      </c>
      <c r="B31" s="1076"/>
      <c r="C31" s="1075" t="s">
        <v>953</v>
      </c>
    </row>
    <row r="32" spans="1:3" ht="13.95" customHeight="1">
      <c r="A32" s="1073" t="s">
        <v>964</v>
      </c>
      <c r="B32" s="1076"/>
      <c r="C32" s="1072" t="s">
        <v>962</v>
      </c>
    </row>
    <row r="33" spans="1:3" ht="13.95" customHeight="1">
      <c r="A33" s="1071" t="s">
        <v>955</v>
      </c>
      <c r="B33" s="1062"/>
      <c r="C33" s="1062"/>
    </row>
    <row r="34" spans="1:3" ht="13.95" customHeight="1">
      <c r="A34" s="1073" t="s">
        <v>954</v>
      </c>
      <c r="B34" s="1062"/>
      <c r="C34" s="1062"/>
    </row>
    <row r="35" spans="1:3" ht="13.95" customHeight="1">
      <c r="A35" s="458"/>
      <c r="B35" s="359"/>
      <c r="C35" s="359"/>
    </row>
    <row r="36" spans="1:3" ht="13.95" customHeight="1">
      <c r="A36" s="469"/>
      <c r="B36" s="359"/>
      <c r="C36" s="359"/>
    </row>
    <row r="37" spans="1:3" ht="13.95" customHeight="1"/>
    <row r="38" spans="1:3" ht="13.95" customHeight="1"/>
    <row r="39" spans="1:3" ht="13.95" customHeight="1"/>
    <row r="40" spans="1:3" ht="13.95" customHeight="1"/>
    <row r="41" spans="1:3" ht="13.95" customHeight="1"/>
    <row r="42" spans="1:3" ht="13.95" customHeight="1"/>
    <row r="43" spans="1:3" ht="13.95" customHeight="1"/>
    <row r="44" spans="1:3" ht="13.95" customHeight="1"/>
    <row r="45" spans="1:3" ht="13.95" customHeight="1"/>
    <row r="46" spans="1:3" ht="13.95" customHeight="1"/>
    <row r="47" spans="1:3" ht="13.95" customHeight="1"/>
    <row r="48" spans="1:3"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sheetData>
  <mergeCells count="19">
    <mergeCell ref="H12:J12"/>
    <mergeCell ref="H8:J9"/>
    <mergeCell ref="A11:B11"/>
    <mergeCell ref="H4:J4"/>
    <mergeCell ref="H5:J6"/>
    <mergeCell ref="H7:J7"/>
    <mergeCell ref="H10:J10"/>
    <mergeCell ref="H11:J11"/>
    <mergeCell ref="A29:C29"/>
    <mergeCell ref="C3:G3"/>
    <mergeCell ref="A4:B4"/>
    <mergeCell ref="A7:B7"/>
    <mergeCell ref="A8:A10"/>
    <mergeCell ref="A12:B12"/>
    <mergeCell ref="C5:C6"/>
    <mergeCell ref="D5:D6"/>
    <mergeCell ref="E5:E6"/>
    <mergeCell ref="F5:F6"/>
    <mergeCell ref="A5:B6"/>
  </mergeCells>
  <hyperlinks>
    <hyperlink ref="A22" r:id="rId1" xr:uid="{00000000-0004-0000-1900-000000000000}"/>
    <hyperlink ref="A23" r:id="rId2" xr:uid="{00000000-0004-0000-1900-000001000000}"/>
    <hyperlink ref="A25" r:id="rId3" xr:uid="{00000000-0004-0000-1900-000002000000}"/>
    <hyperlink ref="A27" r:id="rId4" xr:uid="{00000000-0004-0000-1900-000003000000}"/>
    <hyperlink ref="A26" r:id="rId5" display="SSCQ2019" xr:uid="{00000000-0004-0000-1900-000004000000}"/>
    <hyperlink ref="K1" location="Contents!A1" display="back to contents" xr:uid="{00000000-0004-0000-1900-000005000000}"/>
    <hyperlink ref="A33" location="'17. Health-all people, adults'!A1" display="17. Health-all people, adults" xr:uid="{00000000-0004-0000-1900-000006000000}"/>
    <hyperlink ref="A34" location="'19. Health-Scottish BoD'!A1" display="19. Health-Scottish Burden of Disease Study" xr:uid="{00000000-0004-0000-1900-000007000000}"/>
    <hyperlink ref="C32" r:id="rId6" xr:uid="{00000000-0004-0000-1900-000008000000}"/>
    <hyperlink ref="A32" location="'14. Deaths+early deaths+cause'!A1" display="'14. Deaths+early deaths+cause'!A1" xr:uid="{00000000-0004-0000-1900-000009000000}"/>
  </hyperlinks>
  <pageMargins left="0.70866141732283472" right="0.70866141732283472" top="0.74803149606299213" bottom="0.74803149606299213" header="0.31496062992125984" footer="0.31496062992125984"/>
  <pageSetup paperSize="9" scale="93" orientation="landscape"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autoPageBreaks="0" fitToPage="1"/>
  </sheetPr>
  <dimension ref="A1:M112"/>
  <sheetViews>
    <sheetView showGridLines="0" topLeftCell="A32" zoomScaleNormal="100" workbookViewId="0">
      <selection activeCell="A26" sqref="A26:C26"/>
    </sheetView>
  </sheetViews>
  <sheetFormatPr defaultRowHeight="24.9" customHeight="1"/>
  <cols>
    <col min="1" max="1" width="30.5546875" customWidth="1"/>
    <col min="2" max="2" width="10.109375" customWidth="1"/>
    <col min="3" max="6" width="15.6640625" customWidth="1"/>
    <col min="7" max="7" width="26.5546875" customWidth="1"/>
    <col min="8" max="10" width="12.6640625" customWidth="1"/>
  </cols>
  <sheetData>
    <row r="1" spans="1:13" ht="24.9" customHeight="1">
      <c r="A1" s="1049" t="s">
        <v>829</v>
      </c>
      <c r="B1" s="1049"/>
      <c r="C1" s="1049"/>
      <c r="D1" s="1049"/>
      <c r="E1" s="1049"/>
      <c r="F1" s="1049"/>
      <c r="G1" s="1049"/>
      <c r="H1" s="1049"/>
      <c r="I1" s="1049"/>
      <c r="J1" s="1049"/>
      <c r="K1" s="1049"/>
      <c r="L1" s="1049"/>
      <c r="M1" s="1049"/>
    </row>
    <row r="2" spans="1:13" ht="13.95" customHeight="1"/>
    <row r="3" spans="1:13" ht="24.9" customHeight="1">
      <c r="A3" s="170" t="s">
        <v>552</v>
      </c>
      <c r="G3" s="240" t="s">
        <v>714</v>
      </c>
      <c r="H3" s="240"/>
    </row>
    <row r="4" spans="1:13" ht="13.95" customHeight="1"/>
    <row r="5" spans="1:13" ht="24.9" customHeight="1">
      <c r="A5" s="1245" t="s">
        <v>34</v>
      </c>
      <c r="B5" s="1288"/>
      <c r="C5" s="1288"/>
      <c r="D5" s="1288"/>
      <c r="E5" s="1269"/>
      <c r="F5" s="357" t="s">
        <v>1</v>
      </c>
      <c r="G5" s="78"/>
      <c r="H5" s="57"/>
    </row>
    <row r="6" spans="1:13" ht="25.2" customHeight="1">
      <c r="A6" s="1382" t="s">
        <v>1095</v>
      </c>
      <c r="B6" s="1383"/>
      <c r="C6" s="1383"/>
      <c r="D6" s="1383"/>
      <c r="E6" s="1384"/>
      <c r="F6" s="819">
        <v>0.24</v>
      </c>
      <c r="G6" s="56"/>
      <c r="H6" s="58"/>
    </row>
    <row r="7" spans="1:13" ht="13.95" customHeight="1"/>
    <row r="8" spans="1:13" ht="13.95" customHeight="1">
      <c r="A8" s="362" t="s">
        <v>1130</v>
      </c>
      <c r="B8" s="1094"/>
      <c r="C8" s="359"/>
    </row>
    <row r="9" spans="1:13" ht="13.95" customHeight="1">
      <c r="A9" s="669"/>
      <c r="B9" s="359"/>
      <c r="C9" s="359"/>
    </row>
    <row r="10" spans="1:13" ht="13.95" customHeight="1">
      <c r="A10" s="405" t="s">
        <v>1120</v>
      </c>
      <c r="B10" s="359"/>
      <c r="C10" s="359"/>
    </row>
    <row r="11" spans="1:13" ht="13.95" customHeight="1">
      <c r="A11" s="405"/>
      <c r="B11" s="359"/>
      <c r="C11" s="359"/>
    </row>
    <row r="12" spans="1:13" ht="12.75" customHeight="1">
      <c r="A12" s="1246" t="s">
        <v>1134</v>
      </c>
      <c r="B12" s="1246"/>
      <c r="C12" s="1246"/>
    </row>
    <row r="13" spans="1:13" ht="13.95" customHeight="1">
      <c r="A13" s="1066"/>
      <c r="B13" s="1066"/>
      <c r="C13" s="1066"/>
    </row>
    <row r="14" spans="1:13" ht="13.95" customHeight="1"/>
    <row r="15" spans="1:13" ht="24.9" customHeight="1">
      <c r="A15" s="170" t="s">
        <v>1115</v>
      </c>
      <c r="F15" s="240"/>
      <c r="G15" s="240" t="s">
        <v>714</v>
      </c>
      <c r="H15" s="240"/>
    </row>
    <row r="16" spans="1:13" ht="13.95" customHeight="1"/>
    <row r="17" spans="1:11" ht="24.9" customHeight="1">
      <c r="A17" s="1245" t="s">
        <v>34</v>
      </c>
      <c r="B17" s="1288"/>
      <c r="C17" s="1288"/>
      <c r="D17" s="1288"/>
      <c r="E17" s="1269"/>
      <c r="F17" s="357" t="s">
        <v>1</v>
      </c>
      <c r="G17" s="1091" t="s">
        <v>1090</v>
      </c>
    </row>
    <row r="18" spans="1:11" ht="24.9" customHeight="1">
      <c r="A18" s="1385" t="s">
        <v>1087</v>
      </c>
      <c r="B18" s="1386"/>
      <c r="C18" s="1386"/>
      <c r="D18" s="1386"/>
      <c r="E18" s="1387"/>
      <c r="F18" s="819">
        <v>0.2</v>
      </c>
      <c r="G18" s="1093" t="s">
        <v>1092</v>
      </c>
    </row>
    <row r="19" spans="1:11" ht="24.9" customHeight="1">
      <c r="A19" s="1378" t="s">
        <v>1091</v>
      </c>
      <c r="B19" s="1379"/>
      <c r="C19" s="1379"/>
      <c r="D19" s="1379"/>
      <c r="E19" s="1109" t="s">
        <v>1088</v>
      </c>
      <c r="F19" s="766">
        <v>0.7</v>
      </c>
      <c r="G19" s="1375" t="s">
        <v>1093</v>
      </c>
    </row>
    <row r="20" spans="1:11" ht="24.9" customHeight="1">
      <c r="A20" s="1380"/>
      <c r="B20" s="1381"/>
      <c r="C20" s="1381"/>
      <c r="D20" s="1381"/>
      <c r="E20" s="633" t="s">
        <v>1089</v>
      </c>
      <c r="F20" s="776">
        <v>0.56999999999999995</v>
      </c>
      <c r="G20" s="1376"/>
    </row>
    <row r="21" spans="1:11" ht="13.95" customHeight="1"/>
    <row r="22" spans="1:11" ht="13.95" customHeight="1">
      <c r="A22" s="362" t="s">
        <v>1130</v>
      </c>
      <c r="B22" s="402"/>
      <c r="C22" s="359"/>
    </row>
    <row r="23" spans="1:11" s="99" customFormat="1" ht="13.95" customHeight="1">
      <c r="A23" s="670"/>
      <c r="B23" s="472"/>
      <c r="C23" s="472"/>
    </row>
    <row r="24" spans="1:11" s="99" customFormat="1" ht="13.95" customHeight="1">
      <c r="A24" s="405" t="s">
        <v>1120</v>
      </c>
      <c r="B24" s="472"/>
      <c r="C24" s="472"/>
    </row>
    <row r="25" spans="1:11" s="99" customFormat="1" ht="13.95" customHeight="1">
      <c r="A25" s="510"/>
      <c r="B25" s="472"/>
      <c r="C25" s="472"/>
    </row>
    <row r="26" spans="1:11" s="99" customFormat="1" ht="13.95" customHeight="1">
      <c r="A26" s="1246" t="s">
        <v>1134</v>
      </c>
      <c r="B26" s="1246"/>
      <c r="C26" s="1246"/>
    </row>
    <row r="27" spans="1:11" ht="13.95" customHeight="1">
      <c r="A27" s="458"/>
    </row>
    <row r="28" spans="1:11" ht="13.95" customHeight="1">
      <c r="A28" s="37"/>
    </row>
    <row r="29" spans="1:11" ht="25.2" customHeight="1">
      <c r="A29" s="170" t="s">
        <v>830</v>
      </c>
      <c r="J29" s="240"/>
      <c r="K29" s="240" t="s">
        <v>714</v>
      </c>
    </row>
    <row r="30" spans="1:11" ht="13.95" customHeight="1">
      <c r="A30" t="s">
        <v>155</v>
      </c>
    </row>
    <row r="31" spans="1:11" ht="25.2" customHeight="1">
      <c r="A31" s="106"/>
      <c r="B31" s="106"/>
      <c r="C31" s="1139" t="s">
        <v>94</v>
      </c>
      <c r="D31" s="1254"/>
      <c r="E31" s="1254"/>
      <c r="F31" s="1254"/>
      <c r="G31" s="1140"/>
      <c r="H31" s="106"/>
      <c r="I31" s="106"/>
      <c r="J31" s="106"/>
    </row>
    <row r="32" spans="1:11" ht="25.2" customHeight="1">
      <c r="A32" s="1245" t="s">
        <v>34</v>
      </c>
      <c r="B32" s="1269"/>
      <c r="C32" s="981" t="s">
        <v>4</v>
      </c>
      <c r="D32" s="981" t="s">
        <v>5</v>
      </c>
      <c r="E32" s="981" t="s">
        <v>6</v>
      </c>
      <c r="F32" s="981" t="s">
        <v>1</v>
      </c>
      <c r="G32" s="981" t="s">
        <v>26</v>
      </c>
      <c r="H32" s="1377" t="s">
        <v>69</v>
      </c>
      <c r="I32" s="1377"/>
      <c r="J32" s="1377"/>
    </row>
    <row r="33" spans="1:10" ht="49.95" customHeight="1">
      <c r="A33" s="1278" t="s">
        <v>553</v>
      </c>
      <c r="B33" s="1279"/>
      <c r="C33" s="485">
        <v>36.4</v>
      </c>
      <c r="D33" s="485">
        <v>28.3</v>
      </c>
      <c r="E33" s="485">
        <v>39.700000000000003</v>
      </c>
      <c r="F33" s="485">
        <v>34.700000000000003</v>
      </c>
      <c r="G33" s="485">
        <v>30.5</v>
      </c>
      <c r="H33" s="1243" t="s">
        <v>554</v>
      </c>
      <c r="I33" s="1243"/>
      <c r="J33" s="1243"/>
    </row>
    <row r="34" spans="1:10" ht="13.95" customHeight="1"/>
    <row r="35" spans="1:10" ht="13.95" customHeight="1">
      <c r="A35" s="402" t="s">
        <v>66</v>
      </c>
      <c r="B35" s="359"/>
      <c r="C35" s="359"/>
    </row>
    <row r="36" spans="1:10" ht="13.95" customHeight="1">
      <c r="A36" s="402" t="s">
        <v>429</v>
      </c>
      <c r="B36" s="359"/>
      <c r="C36" s="359"/>
    </row>
    <row r="37" spans="1:10" ht="13.95" customHeight="1">
      <c r="A37" s="402" t="s">
        <v>431</v>
      </c>
      <c r="B37" s="359"/>
      <c r="C37" s="359"/>
    </row>
    <row r="38" spans="1:10" ht="13.95" customHeight="1">
      <c r="A38" s="439"/>
      <c r="B38" s="359"/>
      <c r="C38" s="359"/>
    </row>
    <row r="39" spans="1:10" ht="13.95" customHeight="1">
      <c r="A39" s="405" t="s">
        <v>119</v>
      </c>
      <c r="B39" s="359"/>
      <c r="C39" s="359"/>
    </row>
    <row r="40" spans="1:10" ht="13.95" customHeight="1">
      <c r="A40" s="405" t="s">
        <v>430</v>
      </c>
      <c r="B40" s="359"/>
      <c r="C40" s="359"/>
    </row>
    <row r="41" spans="1:10" ht="13.95" customHeight="1">
      <c r="A41" s="405"/>
      <c r="B41" s="359"/>
      <c r="C41" s="359"/>
    </row>
    <row r="42" spans="1:10" ht="13.95" customHeight="1">
      <c r="A42" s="1246" t="s">
        <v>337</v>
      </c>
      <c r="B42" s="1246"/>
      <c r="C42" s="1246"/>
    </row>
    <row r="43" spans="1:10" ht="13.95" customHeight="1"/>
    <row r="44" spans="1:10" ht="13.95" customHeight="1">
      <c r="A44" s="1075" t="s">
        <v>953</v>
      </c>
    </row>
    <row r="45" spans="1:10" ht="13.95" customHeight="1">
      <c r="A45" s="1072" t="s">
        <v>962</v>
      </c>
    </row>
    <row r="46" spans="1:10" ht="13.95" customHeight="1">
      <c r="A46" s="469"/>
    </row>
    <row r="47" spans="1:10" ht="13.95" customHeight="1"/>
    <row r="48" spans="1:10"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sheetData>
  <mergeCells count="14">
    <mergeCell ref="A6:E6"/>
    <mergeCell ref="A5:E5"/>
    <mergeCell ref="A17:E17"/>
    <mergeCell ref="A18:E18"/>
    <mergeCell ref="A12:C12"/>
    <mergeCell ref="G19:G20"/>
    <mergeCell ref="A42:C42"/>
    <mergeCell ref="C31:G31"/>
    <mergeCell ref="A32:B32"/>
    <mergeCell ref="H32:J32"/>
    <mergeCell ref="A33:B33"/>
    <mergeCell ref="H33:J33"/>
    <mergeCell ref="A26:C26"/>
    <mergeCell ref="A19:D20"/>
  </mergeCells>
  <hyperlinks>
    <hyperlink ref="A10" r:id="rId1" xr:uid="{00000000-0004-0000-1A00-000000000000}"/>
    <hyperlink ref="G3" location="Contents!A1" display="back to contents" xr:uid="{00000000-0004-0000-1A00-000001000000}"/>
    <hyperlink ref="A40" r:id="rId2" xr:uid="{00000000-0004-0000-1A00-000002000000}"/>
    <hyperlink ref="G15" location="Contents!A1" display="back to contents" xr:uid="{00000000-0004-0000-1A00-000003000000}"/>
    <hyperlink ref="K29" location="Contents!A1" display="back to contents" xr:uid="{00000000-0004-0000-1A00-000004000000}"/>
    <hyperlink ref="A45" r:id="rId3" xr:uid="{00000000-0004-0000-1A00-000005000000}"/>
    <hyperlink ref="A24" r:id="rId4" xr:uid="{00000000-0004-0000-1A00-000006000000}"/>
  </hyperlinks>
  <pageMargins left="0.70866141732283472" right="0.70866141732283472" top="0.74803149606299213" bottom="0.74803149606299213" header="0.31496062992125984" footer="0.31496062992125984"/>
  <pageSetup paperSize="9" fitToHeight="2"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fitToPage="1"/>
  </sheetPr>
  <dimension ref="A1:I97"/>
  <sheetViews>
    <sheetView showGridLines="0" topLeftCell="A34" zoomScaleNormal="100" workbookViewId="0">
      <selection activeCell="A37" sqref="A37"/>
    </sheetView>
  </sheetViews>
  <sheetFormatPr defaultRowHeight="24.9" customHeight="1"/>
  <cols>
    <col min="1" max="1" width="40.6640625" customWidth="1"/>
    <col min="2" max="7" width="15.6640625" customWidth="1"/>
  </cols>
  <sheetData>
    <row r="1" spans="1:9" ht="60" customHeight="1">
      <c r="A1" s="1312" t="s">
        <v>937</v>
      </c>
      <c r="B1" s="1312"/>
      <c r="C1" s="1312"/>
      <c r="D1" s="1312"/>
      <c r="E1" s="1312"/>
      <c r="F1" s="1312"/>
      <c r="G1" s="1312"/>
      <c r="H1" s="1312"/>
      <c r="I1" s="1312"/>
    </row>
    <row r="2" spans="1:9" ht="13.95" customHeight="1"/>
    <row r="3" spans="1:9" ht="24.9" customHeight="1">
      <c r="A3" s="170" t="s">
        <v>564</v>
      </c>
      <c r="H3" s="240" t="s">
        <v>714</v>
      </c>
      <c r="I3" s="240"/>
    </row>
    <row r="4" spans="1:9" ht="13.95" customHeight="1">
      <c r="A4" s="19"/>
      <c r="B4" s="20"/>
      <c r="C4" s="7"/>
      <c r="D4" s="7"/>
      <c r="E4" s="9"/>
    </row>
    <row r="5" spans="1:9" ht="24.9" customHeight="1">
      <c r="A5" s="106"/>
      <c r="B5" s="106"/>
      <c r="C5" s="1139" t="s">
        <v>913</v>
      </c>
      <c r="D5" s="1254"/>
      <c r="E5" s="1254"/>
      <c r="F5" s="1254"/>
      <c r="G5" s="1140"/>
    </row>
    <row r="6" spans="1:9" ht="24.9" customHeight="1">
      <c r="A6" s="1169" t="s">
        <v>34</v>
      </c>
      <c r="B6" s="1211"/>
      <c r="C6" s="576" t="s">
        <v>555</v>
      </c>
      <c r="D6" s="576" t="s">
        <v>556</v>
      </c>
      <c r="E6" s="576" t="s">
        <v>557</v>
      </c>
      <c r="F6" s="576" t="s">
        <v>558</v>
      </c>
      <c r="G6" s="575" t="s">
        <v>559</v>
      </c>
    </row>
    <row r="7" spans="1:9" ht="40.200000000000003" customHeight="1">
      <c r="A7" s="1367" t="s">
        <v>87</v>
      </c>
      <c r="B7" s="1367"/>
      <c r="C7" s="673">
        <v>30.3</v>
      </c>
      <c r="D7" s="673">
        <v>19.8</v>
      </c>
      <c r="E7" s="673">
        <v>15.9</v>
      </c>
      <c r="F7" s="652">
        <v>22.8</v>
      </c>
      <c r="G7" s="652">
        <v>14</v>
      </c>
    </row>
    <row r="8" spans="1:9" ht="40.200000000000003" customHeight="1">
      <c r="A8" s="1208" t="s">
        <v>88</v>
      </c>
      <c r="B8" s="1209"/>
      <c r="C8" s="673">
        <v>45</v>
      </c>
      <c r="D8" s="673">
        <v>30</v>
      </c>
      <c r="E8" s="673">
        <v>28</v>
      </c>
      <c r="F8" s="652">
        <v>41.7</v>
      </c>
      <c r="G8" s="652">
        <v>28.8</v>
      </c>
      <c r="H8" s="277"/>
      <c r="I8" s="18"/>
    </row>
    <row r="9" spans="1:9" ht="13.95" customHeight="1"/>
    <row r="10" spans="1:9" ht="13.95" customHeight="1">
      <c r="A10" s="402" t="s">
        <v>66</v>
      </c>
      <c r="B10" s="359"/>
      <c r="C10" s="359"/>
    </row>
    <row r="11" spans="1:9" ht="13.95" customHeight="1">
      <c r="A11" s="402" t="s">
        <v>563</v>
      </c>
      <c r="B11" s="359"/>
      <c r="C11" s="359"/>
    </row>
    <row r="12" spans="1:9" ht="13.95" customHeight="1">
      <c r="A12" s="402" t="s">
        <v>455</v>
      </c>
      <c r="B12" s="359"/>
      <c r="C12" s="359"/>
    </row>
    <row r="13" spans="1:9" ht="13.95" customHeight="1">
      <c r="A13" s="439"/>
      <c r="B13" s="359"/>
      <c r="C13" s="359"/>
    </row>
    <row r="14" spans="1:9" ht="13.95" customHeight="1">
      <c r="A14" s="373" t="s">
        <v>425</v>
      </c>
      <c r="B14" s="359"/>
      <c r="C14" s="359"/>
      <c r="F14" s="368"/>
      <c r="G14" s="368"/>
    </row>
    <row r="15" spans="1:9" ht="13.95" customHeight="1">
      <c r="A15" s="405" t="s">
        <v>454</v>
      </c>
      <c r="B15" s="359"/>
      <c r="C15" s="359"/>
      <c r="F15" s="368"/>
      <c r="G15" s="368"/>
    </row>
    <row r="16" spans="1:9" ht="13.95" customHeight="1">
      <c r="A16" s="405"/>
      <c r="B16" s="359"/>
      <c r="C16" s="359"/>
      <c r="F16" s="373"/>
      <c r="G16" s="374"/>
    </row>
    <row r="17" spans="1:9" ht="13.95" customHeight="1">
      <c r="A17" s="1246" t="s">
        <v>453</v>
      </c>
      <c r="B17" s="1246"/>
      <c r="C17" s="1246"/>
      <c r="F17" s="373"/>
      <c r="G17" s="374"/>
    </row>
    <row r="18" spans="1:9" ht="13.95" customHeight="1">
      <c r="A18" s="623"/>
      <c r="B18" s="623"/>
      <c r="C18" s="623"/>
      <c r="F18" s="374"/>
      <c r="G18" s="374"/>
    </row>
    <row r="19" spans="1:9" ht="13.95" customHeight="1">
      <c r="A19" s="407"/>
      <c r="B19" s="359"/>
      <c r="C19" s="359"/>
    </row>
    <row r="20" spans="1:9" ht="40.200000000000003" customHeight="1">
      <c r="A20" s="1218" t="s">
        <v>936</v>
      </c>
      <c r="B20" s="1218"/>
      <c r="C20" s="1218"/>
      <c r="D20" s="1218"/>
      <c r="E20" s="1218"/>
      <c r="F20" s="1218"/>
      <c r="G20" s="1218"/>
      <c r="H20" s="240" t="s">
        <v>714</v>
      </c>
      <c r="I20" s="240"/>
    </row>
    <row r="21" spans="1:9" ht="13.95" customHeight="1">
      <c r="A21" s="37"/>
      <c r="G21" s="240"/>
    </row>
    <row r="22" spans="1:9" ht="24.9" customHeight="1">
      <c r="A22" s="106"/>
      <c r="B22" s="106"/>
      <c r="C22" s="1139" t="s">
        <v>63</v>
      </c>
      <c r="D22" s="1140"/>
      <c r="E22" s="332"/>
      <c r="F22" s="332"/>
      <c r="G22" s="106"/>
    </row>
    <row r="23" spans="1:9" ht="24.9" customHeight="1">
      <c r="A23" s="1169" t="s">
        <v>34</v>
      </c>
      <c r="B23" s="1211"/>
      <c r="C23" s="575" t="s">
        <v>1</v>
      </c>
      <c r="D23" s="575" t="s">
        <v>26</v>
      </c>
      <c r="E23" s="1242" t="s">
        <v>69</v>
      </c>
      <c r="F23" s="1242"/>
      <c r="G23" s="1242"/>
    </row>
    <row r="24" spans="1:9" ht="40.200000000000003" customHeight="1">
      <c r="A24" s="1367" t="s">
        <v>560</v>
      </c>
      <c r="B24" s="1367"/>
      <c r="C24" s="485">
        <v>20</v>
      </c>
      <c r="D24" s="485">
        <v>11.8</v>
      </c>
      <c r="E24" s="1388"/>
      <c r="F24" s="1389"/>
      <c r="G24" s="675"/>
    </row>
    <row r="25" spans="1:9" ht="40.200000000000003" customHeight="1">
      <c r="A25" s="1393" t="s">
        <v>561</v>
      </c>
      <c r="B25" s="1393"/>
      <c r="C25" s="481">
        <v>9.5</v>
      </c>
      <c r="D25" s="485">
        <v>6.1</v>
      </c>
      <c r="E25" s="1388"/>
      <c r="F25" s="1389"/>
      <c r="G25" s="675"/>
    </row>
    <row r="26" spans="1:9" ht="30" customHeight="1">
      <c r="A26" s="1202" t="s">
        <v>1116</v>
      </c>
      <c r="B26" s="1204"/>
      <c r="C26" s="1111">
        <v>2.47E-2</v>
      </c>
      <c r="D26" s="1110">
        <v>2.0199999999999999E-2</v>
      </c>
      <c r="E26" s="1390" t="s">
        <v>1117</v>
      </c>
      <c r="F26" s="1391"/>
      <c r="G26" s="1392"/>
    </row>
    <row r="27" spans="1:9" ht="49.95" customHeight="1">
      <c r="A27" s="1367" t="s">
        <v>806</v>
      </c>
      <c r="B27" s="1367"/>
      <c r="C27" s="674">
        <v>2820</v>
      </c>
      <c r="D27" s="674">
        <v>15711</v>
      </c>
      <c r="E27" s="1229" t="s">
        <v>1036</v>
      </c>
      <c r="F27" s="1354"/>
      <c r="G27" s="1230"/>
      <c r="I27" s="38"/>
    </row>
    <row r="28" spans="1:9" ht="40.200000000000003" customHeight="1">
      <c r="A28" s="1241" t="s">
        <v>562</v>
      </c>
      <c r="B28" s="1278"/>
      <c r="C28" s="251">
        <v>2385</v>
      </c>
      <c r="D28" s="674">
        <v>7280</v>
      </c>
      <c r="E28" s="1229" t="s">
        <v>1037</v>
      </c>
      <c r="F28" s="1354"/>
      <c r="G28" s="1230"/>
    </row>
    <row r="29" spans="1:9" ht="13.95" customHeight="1"/>
    <row r="30" spans="1:9" ht="13.95" customHeight="1">
      <c r="A30" s="402" t="s">
        <v>66</v>
      </c>
      <c r="B30" s="359"/>
      <c r="C30" s="359"/>
    </row>
    <row r="31" spans="1:9" ht="13.95" customHeight="1">
      <c r="A31" s="402" t="s">
        <v>178</v>
      </c>
      <c r="B31" s="359"/>
      <c r="C31" s="359"/>
    </row>
    <row r="32" spans="1:9" ht="13.95" customHeight="1">
      <c r="A32" s="362" t="s">
        <v>1084</v>
      </c>
      <c r="B32" s="359"/>
      <c r="C32" s="359"/>
    </row>
    <row r="33" spans="1:3" ht="13.95" customHeight="1">
      <c r="A33" s="402" t="s">
        <v>286</v>
      </c>
      <c r="B33" s="359"/>
      <c r="C33" s="359"/>
    </row>
    <row r="34" spans="1:3" ht="13.95" customHeight="1">
      <c r="A34" s="402" t="s">
        <v>115</v>
      </c>
      <c r="B34" s="402"/>
      <c r="C34" s="359"/>
    </row>
    <row r="35" spans="1:3" ht="13.95" customHeight="1">
      <c r="A35" s="402" t="s">
        <v>360</v>
      </c>
      <c r="B35" s="402"/>
      <c r="C35" s="359"/>
    </row>
    <row r="36" spans="1:3" ht="13.95" customHeight="1">
      <c r="A36" s="402"/>
      <c r="B36" s="359"/>
      <c r="C36" s="359"/>
    </row>
    <row r="37" spans="1:3" ht="13.95" customHeight="1">
      <c r="A37" s="405" t="s">
        <v>1120</v>
      </c>
      <c r="B37" s="405"/>
      <c r="C37" s="359"/>
    </row>
    <row r="38" spans="1:3" ht="13.95" customHeight="1">
      <c r="A38" s="405" t="s">
        <v>119</v>
      </c>
      <c r="B38" s="359"/>
      <c r="C38" s="359"/>
    </row>
    <row r="39" spans="1:3" ht="13.95" customHeight="1">
      <c r="A39" s="405" t="s">
        <v>365</v>
      </c>
      <c r="B39" s="359"/>
      <c r="C39" s="359"/>
    </row>
    <row r="40" spans="1:3" ht="13.95" customHeight="1">
      <c r="A40" s="405" t="s">
        <v>40</v>
      </c>
      <c r="B40" s="359"/>
      <c r="C40" s="359"/>
    </row>
    <row r="41" spans="1:3" ht="13.95" customHeight="1">
      <c r="A41" s="405" t="s">
        <v>359</v>
      </c>
      <c r="B41" s="359"/>
      <c r="C41" s="359"/>
    </row>
    <row r="42" spans="1:3" ht="13.95" customHeight="1">
      <c r="A42" s="622"/>
      <c r="B42" s="359"/>
      <c r="C42" s="359"/>
    </row>
    <row r="43" spans="1:3" ht="13.95" customHeight="1">
      <c r="A43" s="1246" t="s">
        <v>1135</v>
      </c>
      <c r="B43" s="1246"/>
      <c r="C43" s="1246"/>
    </row>
    <row r="44" spans="1:3" ht="13.95" customHeight="1">
      <c r="A44" s="359"/>
      <c r="B44" s="359"/>
      <c r="C44" s="170"/>
    </row>
    <row r="45" spans="1:3" ht="13.95" customHeight="1">
      <c r="A45" s="359"/>
      <c r="B45" s="359"/>
      <c r="C45" s="170"/>
    </row>
    <row r="46" spans="1:3" ht="13.95" customHeight="1">
      <c r="A46" s="1075" t="s">
        <v>952</v>
      </c>
      <c r="B46" s="1076"/>
      <c r="C46" s="1075" t="s">
        <v>953</v>
      </c>
    </row>
    <row r="47" spans="1:3" ht="13.95" customHeight="1">
      <c r="A47" s="1073" t="s">
        <v>956</v>
      </c>
      <c r="B47" s="1076"/>
      <c r="C47" s="1072" t="s">
        <v>962</v>
      </c>
    </row>
    <row r="48" spans="1:3" ht="13.95" customHeight="1">
      <c r="A48" s="1071" t="s">
        <v>955</v>
      </c>
      <c r="B48" s="1062"/>
      <c r="C48" s="1062"/>
    </row>
    <row r="49" spans="1:3" ht="13.95" customHeight="1">
      <c r="A49" s="1073" t="s">
        <v>966</v>
      </c>
      <c r="B49" s="1062"/>
      <c r="C49" s="1062"/>
    </row>
    <row r="50" spans="1:3" ht="13.95" customHeight="1"/>
    <row r="51" spans="1:3" ht="13.95" customHeight="1"/>
    <row r="52" spans="1:3" ht="13.95" customHeight="1"/>
    <row r="53" spans="1:3" ht="13.95" customHeight="1"/>
    <row r="54" spans="1:3" ht="13.95" customHeight="1"/>
    <row r="55" spans="1:3" ht="13.95" customHeight="1"/>
    <row r="56" spans="1:3" ht="13.95" customHeight="1"/>
    <row r="57" spans="1:3" ht="13.95" customHeight="1"/>
    <row r="58" spans="1:3" ht="13.95" customHeight="1"/>
    <row r="59" spans="1:3" ht="13.95" customHeight="1"/>
    <row r="60" spans="1:3" ht="13.95" customHeight="1"/>
    <row r="61" spans="1:3" ht="13.95" customHeight="1"/>
    <row r="62" spans="1:3" ht="13.95" customHeight="1"/>
    <row r="63" spans="1:3" ht="13.95" customHeight="1"/>
    <row r="64" spans="1:3"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sheetData>
  <mergeCells count="21">
    <mergeCell ref="A20:G20"/>
    <mergeCell ref="C22:D22"/>
    <mergeCell ref="A17:C17"/>
    <mergeCell ref="A25:B25"/>
    <mergeCell ref="E23:G23"/>
    <mergeCell ref="A43:C43"/>
    <mergeCell ref="A28:B28"/>
    <mergeCell ref="A23:B23"/>
    <mergeCell ref="E24:F24"/>
    <mergeCell ref="E25:F25"/>
    <mergeCell ref="A24:B24"/>
    <mergeCell ref="E28:G28"/>
    <mergeCell ref="E26:G26"/>
    <mergeCell ref="A27:B27"/>
    <mergeCell ref="E27:G27"/>
    <mergeCell ref="A26:B26"/>
    <mergeCell ref="A1:I1"/>
    <mergeCell ref="C5:G5"/>
    <mergeCell ref="A6:B6"/>
    <mergeCell ref="A7:B7"/>
    <mergeCell ref="A8:B8"/>
  </mergeCells>
  <hyperlinks>
    <hyperlink ref="A40" r:id="rId1" xr:uid="{00000000-0004-0000-1B00-000000000000}"/>
    <hyperlink ref="A37" r:id="rId2" xr:uid="{00000000-0004-0000-1B00-000001000000}"/>
    <hyperlink ref="A39" r:id="rId3" display="Scottish Governmanet Homelessness Statistics 2019-2020" xr:uid="{00000000-0004-0000-1B00-000002000000}"/>
    <hyperlink ref="A41" r:id="rId4" xr:uid="{00000000-0004-0000-1B00-000003000000}"/>
    <hyperlink ref="A15" r:id="rId5" xr:uid="{00000000-0004-0000-1B00-000004000000}"/>
    <hyperlink ref="A14" r:id="rId6" xr:uid="{00000000-0004-0000-1B00-000005000000}"/>
    <hyperlink ref="H3" location="Contents!A1" display="back to contents" xr:uid="{00000000-0004-0000-1B00-000006000000}"/>
    <hyperlink ref="H20" location="Contents!A1" display="back to contents" xr:uid="{00000000-0004-0000-1B00-000007000000}"/>
    <hyperlink ref="C47" r:id="rId7" xr:uid="{00000000-0004-0000-1B00-000008000000}"/>
    <hyperlink ref="A48" location="'17. Health-all people, adults'!A1" display="17. Health-all people, adults" xr:uid="{00000000-0004-0000-1B00-000009000000}"/>
    <hyperlink ref="A47" location="'16. Health-children, problems '!A1" display="'16. Health-children, problems '!A1" xr:uid="{00000000-0004-0000-1B00-00000A000000}"/>
    <hyperlink ref="A49" location="'27. SocCare-adlts+OP+carers   '!A1" display="'27. SocCare-adlts+OP+carers   '!A1" xr:uid="{00000000-0004-0000-1B00-00000B000000}"/>
  </hyperlinks>
  <pageMargins left="0.70866141732283472" right="0.70866141732283472" top="0.74803149606299213" bottom="0.74803149606299213" header="0.31496062992125984" footer="0.31496062992125984"/>
  <pageSetup paperSize="9" fitToHeight="2"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fitToPage="1"/>
  </sheetPr>
  <dimension ref="A1:N218"/>
  <sheetViews>
    <sheetView showGridLines="0" topLeftCell="A61" zoomScaleNormal="100" workbookViewId="0"/>
  </sheetViews>
  <sheetFormatPr defaultRowHeight="24.9" customHeight="1"/>
  <cols>
    <col min="1" max="1" width="40.6640625" customWidth="1"/>
    <col min="2" max="9" width="15.6640625" customWidth="1"/>
    <col min="11" max="12" width="12.109375" customWidth="1"/>
    <col min="13" max="13" width="23.88671875" customWidth="1"/>
    <col min="14" max="14" width="18.33203125" customWidth="1"/>
  </cols>
  <sheetData>
    <row r="1" spans="1:11" ht="24.9" customHeight="1">
      <c r="A1" s="955" t="s">
        <v>809</v>
      </c>
    </row>
    <row r="2" spans="1:11" ht="13.95" customHeight="1"/>
    <row r="3" spans="1:11" ht="24.9" customHeight="1">
      <c r="A3" s="170" t="s">
        <v>808</v>
      </c>
      <c r="I3" s="240"/>
      <c r="J3" s="240" t="s">
        <v>714</v>
      </c>
      <c r="K3" s="240"/>
    </row>
    <row r="4" spans="1:11" ht="13.95" customHeight="1">
      <c r="A4" s="19"/>
      <c r="B4" s="20"/>
      <c r="C4" s="7"/>
      <c r="D4" s="7"/>
      <c r="E4" s="9"/>
    </row>
    <row r="5" spans="1:11" ht="24.9" customHeight="1">
      <c r="A5" s="106"/>
      <c r="B5" s="106"/>
      <c r="C5" s="1139" t="s">
        <v>361</v>
      </c>
      <c r="D5" s="1254"/>
      <c r="E5" s="1254"/>
      <c r="F5" s="1140"/>
      <c r="G5" s="332"/>
      <c r="H5" s="106"/>
      <c r="I5" s="106"/>
    </row>
    <row r="6" spans="1:11" ht="24.9" customHeight="1">
      <c r="A6" s="1245" t="s">
        <v>34</v>
      </c>
      <c r="B6" s="1269"/>
      <c r="C6" s="575" t="s">
        <v>4</v>
      </c>
      <c r="D6" s="575" t="s">
        <v>5</v>
      </c>
      <c r="E6" s="575" t="s">
        <v>6</v>
      </c>
      <c r="F6" s="575" t="s">
        <v>1</v>
      </c>
      <c r="G6" s="1242" t="s">
        <v>69</v>
      </c>
      <c r="H6" s="1242"/>
      <c r="I6" s="1242"/>
    </row>
    <row r="7" spans="1:11" ht="25.2" customHeight="1">
      <c r="A7" s="1393" t="s">
        <v>565</v>
      </c>
      <c r="B7" s="333" t="s">
        <v>21</v>
      </c>
      <c r="C7" s="522"/>
      <c r="D7" s="522"/>
      <c r="E7" s="522"/>
      <c r="F7" s="153">
        <v>0.13</v>
      </c>
      <c r="G7" s="1330" t="s">
        <v>1017</v>
      </c>
      <c r="H7" s="1331"/>
      <c r="I7" s="1332"/>
    </row>
    <row r="8" spans="1:11" ht="25.2" customHeight="1">
      <c r="A8" s="1397"/>
      <c r="B8" s="334" t="s">
        <v>22</v>
      </c>
      <c r="C8" s="641"/>
      <c r="D8" s="641"/>
      <c r="E8" s="641"/>
      <c r="F8" s="152">
        <v>0.16</v>
      </c>
      <c r="G8" s="1333"/>
      <c r="H8" s="1228"/>
      <c r="I8" s="1347"/>
    </row>
    <row r="9" spans="1:11" ht="25.2" customHeight="1">
      <c r="A9" s="1398"/>
      <c r="B9" s="680" t="s">
        <v>49</v>
      </c>
      <c r="C9" s="681">
        <v>0.11</v>
      </c>
      <c r="D9" s="681">
        <v>0.14599999999999999</v>
      </c>
      <c r="E9" s="681">
        <v>0.17199999999999999</v>
      </c>
      <c r="F9" s="552">
        <v>0.14399999999999999</v>
      </c>
      <c r="G9" s="1334"/>
      <c r="H9" s="1350"/>
      <c r="I9" s="1351"/>
    </row>
    <row r="10" spans="1:11" ht="25.2" customHeight="1">
      <c r="A10" s="1393" t="s">
        <v>807</v>
      </c>
      <c r="B10" s="333" t="s">
        <v>21</v>
      </c>
      <c r="C10" s="522"/>
      <c r="D10" s="522"/>
      <c r="E10" s="522"/>
      <c r="F10" s="185">
        <v>4968</v>
      </c>
      <c r="G10" s="950" t="s">
        <v>1018</v>
      </c>
      <c r="H10" s="951"/>
      <c r="I10" s="677"/>
      <c r="J10" s="279"/>
    </row>
    <row r="11" spans="1:11" ht="25.2" customHeight="1">
      <c r="A11" s="1397"/>
      <c r="B11" s="334" t="s">
        <v>22</v>
      </c>
      <c r="C11" s="641"/>
      <c r="D11" s="641"/>
      <c r="E11" s="641"/>
      <c r="F11" s="188">
        <v>9943</v>
      </c>
      <c r="G11" s="952" t="s">
        <v>1019</v>
      </c>
      <c r="H11" s="953"/>
      <c r="I11" s="678"/>
      <c r="J11" s="279"/>
    </row>
    <row r="12" spans="1:11" ht="25.2" customHeight="1">
      <c r="A12" s="1398"/>
      <c r="B12" s="680" t="s">
        <v>49</v>
      </c>
      <c r="C12" s="547"/>
      <c r="D12" s="547"/>
      <c r="E12" s="547"/>
      <c r="F12" s="600">
        <f>+F11+F10</f>
        <v>14911</v>
      </c>
      <c r="G12" s="643" t="s">
        <v>1020</v>
      </c>
      <c r="H12" s="954"/>
      <c r="I12" s="679"/>
      <c r="J12" s="280"/>
    </row>
    <row r="13" spans="1:11" ht="13.95" customHeight="1"/>
    <row r="14" spans="1:11" ht="13.95" customHeight="1">
      <c r="A14" s="402" t="s">
        <v>66</v>
      </c>
      <c r="B14" s="359"/>
      <c r="C14" s="359"/>
      <c r="G14" s="693"/>
    </row>
    <row r="15" spans="1:11" ht="13.95" customHeight="1">
      <c r="A15" s="402" t="s">
        <v>81</v>
      </c>
      <c r="B15" s="359"/>
      <c r="C15" s="359"/>
      <c r="G15" s="923"/>
    </row>
    <row r="16" spans="1:11" ht="13.95" customHeight="1">
      <c r="A16" s="402" t="s">
        <v>321</v>
      </c>
      <c r="B16" s="359"/>
      <c r="C16" s="359"/>
      <c r="G16" s="38"/>
    </row>
    <row r="17" spans="1:9" ht="13.95" customHeight="1">
      <c r="A17" s="402" t="s">
        <v>432</v>
      </c>
      <c r="B17" s="359"/>
      <c r="C17" s="359"/>
      <c r="G17" s="38"/>
    </row>
    <row r="18" spans="1:9" ht="13.95" customHeight="1">
      <c r="A18" s="405"/>
      <c r="B18" s="359"/>
      <c r="C18" s="359"/>
    </row>
    <row r="19" spans="1:9" ht="13.95" customHeight="1">
      <c r="A19" s="622" t="s">
        <v>118</v>
      </c>
      <c r="B19" s="359"/>
      <c r="C19" s="359"/>
    </row>
    <row r="20" spans="1:9" ht="13.95" customHeight="1">
      <c r="A20" s="622" t="s">
        <v>737</v>
      </c>
      <c r="B20" s="359"/>
      <c r="C20" s="359"/>
    </row>
    <row r="21" spans="1:9" ht="13.95" customHeight="1">
      <c r="A21" s="622" t="s">
        <v>122</v>
      </c>
      <c r="B21" s="359"/>
      <c r="C21" s="359"/>
    </row>
    <row r="22" spans="1:9" ht="13.95" customHeight="1">
      <c r="A22" s="405"/>
      <c r="B22" s="359"/>
      <c r="C22" s="359"/>
    </row>
    <row r="23" spans="1:9" ht="13.95" customHeight="1">
      <c r="A23" s="1321" t="s">
        <v>433</v>
      </c>
      <c r="B23" s="1321"/>
      <c r="C23" s="1321"/>
    </row>
    <row r="24" spans="1:9" ht="13.95" customHeight="1">
      <c r="A24" s="623"/>
      <c r="B24" s="623"/>
      <c r="C24" s="623"/>
    </row>
    <row r="25" spans="1:9" ht="13.95" customHeight="1">
      <c r="A25" s="623"/>
      <c r="B25" s="623"/>
      <c r="C25" s="623"/>
    </row>
    <row r="26" spans="1:9" ht="24.9" customHeight="1">
      <c r="A26" s="170" t="s">
        <v>945</v>
      </c>
      <c r="G26" s="240"/>
      <c r="H26" s="240" t="s">
        <v>714</v>
      </c>
      <c r="I26" s="240"/>
    </row>
    <row r="27" spans="1:9" ht="13.95" customHeight="1">
      <c r="A27" s="37"/>
    </row>
    <row r="28" spans="1:9" ht="25.2" customHeight="1">
      <c r="A28" s="106"/>
      <c r="B28" s="106"/>
      <c r="C28" s="1139" t="s">
        <v>63</v>
      </c>
      <c r="D28" s="1140"/>
      <c r="E28" s="106"/>
      <c r="F28" s="106"/>
      <c r="G28" s="106"/>
    </row>
    <row r="29" spans="1:9" ht="25.2" customHeight="1">
      <c r="A29" s="1169" t="s">
        <v>34</v>
      </c>
      <c r="B29" s="1211"/>
      <c r="C29" s="575" t="s">
        <v>1</v>
      </c>
      <c r="D29" s="575" t="s">
        <v>26</v>
      </c>
      <c r="E29" s="1242" t="s">
        <v>69</v>
      </c>
      <c r="F29" s="1242"/>
      <c r="G29" s="1242"/>
    </row>
    <row r="30" spans="1:9" ht="60" customHeight="1">
      <c r="A30" s="1367" t="s">
        <v>396</v>
      </c>
      <c r="B30" s="1367"/>
      <c r="C30" s="286">
        <v>0.59099999999999997</v>
      </c>
      <c r="D30" s="286">
        <v>0.63</v>
      </c>
      <c r="E30" s="1394"/>
      <c r="F30" s="1395"/>
      <c r="G30" s="1396"/>
    </row>
    <row r="31" spans="1:9" ht="40.200000000000003" customHeight="1">
      <c r="A31" s="1367" t="s">
        <v>939</v>
      </c>
      <c r="B31" s="1367"/>
      <c r="C31" s="684">
        <v>383</v>
      </c>
      <c r="D31" s="684">
        <v>2723</v>
      </c>
      <c r="E31" s="1229" t="s">
        <v>946</v>
      </c>
      <c r="F31" s="1354"/>
      <c r="G31" s="1230"/>
      <c r="H31" s="38"/>
    </row>
    <row r="32" spans="1:9" ht="13.95" customHeight="1">
      <c r="A32" s="623"/>
      <c r="B32" s="623"/>
      <c r="C32" s="623"/>
    </row>
    <row r="33" spans="1:14" ht="13.95" customHeight="1">
      <c r="A33" s="402" t="s">
        <v>66</v>
      </c>
      <c r="B33" s="623"/>
      <c r="C33" s="623"/>
    </row>
    <row r="34" spans="1:14" ht="13.95" customHeight="1">
      <c r="A34" s="402" t="s">
        <v>568</v>
      </c>
      <c r="B34" s="623"/>
      <c r="C34" s="623"/>
    </row>
    <row r="35" spans="1:14" ht="13.95" customHeight="1">
      <c r="A35" s="402" t="s">
        <v>938</v>
      </c>
      <c r="B35" s="590"/>
      <c r="C35" s="590"/>
    </row>
    <row r="36" spans="1:14" ht="13.95" customHeight="1">
      <c r="A36" s="402"/>
      <c r="B36" s="590"/>
      <c r="C36" s="590"/>
    </row>
    <row r="37" spans="1:14" ht="13.95" customHeight="1">
      <c r="A37" s="622" t="s">
        <v>569</v>
      </c>
      <c r="B37" s="77"/>
      <c r="C37" s="77"/>
    </row>
    <row r="38" spans="1:14" ht="13.95" customHeight="1">
      <c r="A38" s="622" t="s">
        <v>397</v>
      </c>
      <c r="B38" s="590"/>
      <c r="C38" s="590"/>
    </row>
    <row r="39" spans="1:14" ht="13.95" customHeight="1">
      <c r="A39" s="694"/>
      <c r="B39" s="590"/>
      <c r="C39" s="590"/>
    </row>
    <row r="40" spans="1:14" ht="13.95" customHeight="1">
      <c r="A40" s="1251" t="s">
        <v>358</v>
      </c>
      <c r="B40" s="1251"/>
      <c r="C40" s="1251"/>
    </row>
    <row r="41" spans="1:14" ht="13.95" customHeight="1">
      <c r="A41" s="585"/>
      <c r="B41" s="585"/>
      <c r="C41" s="585"/>
    </row>
    <row r="42" spans="1:14" ht="13.95" customHeight="1">
      <c r="A42" s="585"/>
      <c r="B42" s="585"/>
      <c r="C42" s="585"/>
    </row>
    <row r="43" spans="1:14" ht="24.9" customHeight="1">
      <c r="A43" s="170" t="s">
        <v>944</v>
      </c>
      <c r="G43" s="240"/>
      <c r="H43" s="240" t="s">
        <v>714</v>
      </c>
      <c r="I43" s="240"/>
      <c r="J43" s="25"/>
      <c r="K43" s="25"/>
      <c r="L43" s="25"/>
      <c r="M43" s="25"/>
      <c r="N43" s="25"/>
    </row>
    <row r="44" spans="1:14" ht="13.95" customHeight="1">
      <c r="A44" s="37"/>
      <c r="I44" s="25"/>
      <c r="J44" s="25"/>
      <c r="K44" s="25"/>
      <c r="L44" s="25"/>
      <c r="M44" s="25"/>
      <c r="N44" s="25"/>
    </row>
    <row r="45" spans="1:14" ht="24.9" customHeight="1">
      <c r="A45" s="106"/>
      <c r="B45" s="106"/>
      <c r="C45" s="1139" t="s">
        <v>63</v>
      </c>
      <c r="D45" s="1140"/>
      <c r="E45" s="106"/>
      <c r="F45" s="106"/>
      <c r="G45" s="106"/>
      <c r="I45" s="25"/>
      <c r="J45" s="25"/>
      <c r="K45" s="25"/>
      <c r="L45" s="25"/>
      <c r="M45" s="25"/>
      <c r="N45" s="25"/>
    </row>
    <row r="46" spans="1:14" ht="24.9" customHeight="1">
      <c r="A46" s="1169" t="s">
        <v>34</v>
      </c>
      <c r="B46" s="1211"/>
      <c r="C46" s="575" t="s">
        <v>1</v>
      </c>
      <c r="D46" s="575" t="s">
        <v>26</v>
      </c>
      <c r="E46" s="1242" t="s">
        <v>69</v>
      </c>
      <c r="F46" s="1242"/>
      <c r="G46" s="1242"/>
      <c r="I46" s="25"/>
      <c r="J46" s="25"/>
      <c r="K46" s="13"/>
      <c r="L46" s="13"/>
      <c r="M46" s="25"/>
      <c r="N46" s="25"/>
    </row>
    <row r="47" spans="1:14" ht="60" customHeight="1">
      <c r="A47" s="1367" t="s">
        <v>566</v>
      </c>
      <c r="B47" s="1367"/>
      <c r="C47" s="286">
        <v>0.42799999999999999</v>
      </c>
      <c r="D47" s="286">
        <v>0.35</v>
      </c>
      <c r="E47" s="1394"/>
      <c r="F47" s="1395"/>
      <c r="G47" s="1396"/>
      <c r="I47" s="89"/>
      <c r="J47" s="89"/>
      <c r="K47" s="56"/>
      <c r="L47" s="56"/>
      <c r="M47" s="696"/>
      <c r="N47" s="697"/>
    </row>
    <row r="48" spans="1:14" ht="40.200000000000003" customHeight="1">
      <c r="A48" s="1208" t="s">
        <v>941</v>
      </c>
      <c r="B48" s="1209"/>
      <c r="C48" s="684">
        <v>3384</v>
      </c>
      <c r="D48" s="684">
        <v>30914</v>
      </c>
      <c r="E48" s="1229" t="s">
        <v>1021</v>
      </c>
      <c r="F48" s="1354"/>
      <c r="G48" s="1230"/>
      <c r="H48" s="38"/>
      <c r="I48" s="89"/>
      <c r="J48" s="89"/>
      <c r="K48" s="698"/>
      <c r="L48" s="698"/>
      <c r="M48" s="530"/>
      <c r="N48" s="699"/>
    </row>
    <row r="49" spans="1:14" ht="40.200000000000003" customHeight="1">
      <c r="A49" s="1208" t="s">
        <v>942</v>
      </c>
      <c r="B49" s="1209"/>
      <c r="C49" s="684">
        <v>5120</v>
      </c>
      <c r="D49" s="684">
        <v>49560</v>
      </c>
      <c r="E49" s="1229" t="s">
        <v>1022</v>
      </c>
      <c r="F49" s="1354"/>
      <c r="G49" s="1230"/>
      <c r="H49" s="38"/>
      <c r="I49" s="89"/>
      <c r="J49" s="89"/>
      <c r="K49" s="25"/>
      <c r="L49" s="25"/>
      <c r="M49" s="25"/>
      <c r="N49" s="25"/>
    </row>
    <row r="50" spans="1:14" ht="19.95" customHeight="1">
      <c r="A50" s="1393" t="s">
        <v>943</v>
      </c>
      <c r="B50" s="477" t="s">
        <v>283</v>
      </c>
      <c r="C50" s="185">
        <v>4950</v>
      </c>
      <c r="D50" s="685">
        <v>47070</v>
      </c>
      <c r="E50" s="1335" t="s">
        <v>1023</v>
      </c>
      <c r="F50" s="1336"/>
      <c r="G50" s="1337"/>
      <c r="H50" s="38"/>
      <c r="I50" s="700"/>
      <c r="J50" s="118"/>
      <c r="K50" s="25"/>
      <c r="L50" s="25"/>
      <c r="M50" s="25"/>
      <c r="N50" s="25"/>
    </row>
    <row r="51" spans="1:14" ht="19.95" customHeight="1">
      <c r="A51" s="1398"/>
      <c r="B51" s="686" t="s">
        <v>3</v>
      </c>
      <c r="C51" s="687">
        <f>+C50/C49</f>
        <v>0.966796875</v>
      </c>
      <c r="D51" s="688">
        <f>+D50/D49</f>
        <v>0.94975786924939465</v>
      </c>
      <c r="E51" s="1338"/>
      <c r="F51" s="1339"/>
      <c r="G51" s="1340"/>
      <c r="I51" s="700"/>
      <c r="J51" s="701"/>
      <c r="K51" s="25"/>
      <c r="L51" s="25"/>
      <c r="M51" s="25"/>
      <c r="N51" s="25"/>
    </row>
    <row r="52" spans="1:14" ht="19.95" customHeight="1">
      <c r="A52" s="179"/>
      <c r="B52" s="702"/>
      <c r="C52" s="703"/>
      <c r="D52" s="703"/>
      <c r="E52" s="704"/>
      <c r="F52" s="704"/>
      <c r="G52" s="704"/>
      <c r="I52" s="700"/>
      <c r="J52" s="701"/>
      <c r="K52" s="25"/>
      <c r="L52" s="25"/>
      <c r="M52" s="25"/>
      <c r="N52" s="25"/>
    </row>
    <row r="53" spans="1:14" ht="13.95" customHeight="1">
      <c r="A53" s="402" t="s">
        <v>66</v>
      </c>
      <c r="B53" s="359"/>
      <c r="C53" s="359"/>
      <c r="I53" s="25"/>
      <c r="J53" s="25"/>
      <c r="K53" s="25"/>
      <c r="L53" s="25"/>
      <c r="M53" s="25"/>
      <c r="N53" s="25"/>
    </row>
    <row r="54" spans="1:14" ht="13.95" customHeight="1">
      <c r="A54" s="402" t="s">
        <v>179</v>
      </c>
      <c r="B54" s="458"/>
      <c r="C54" s="458"/>
      <c r="I54" s="25"/>
      <c r="J54" s="25"/>
      <c r="K54" s="25"/>
      <c r="L54" s="25"/>
      <c r="M54" s="25"/>
      <c r="N54" s="25"/>
    </row>
    <row r="55" spans="1:14" ht="13.95" customHeight="1">
      <c r="A55" s="402" t="s">
        <v>938</v>
      </c>
      <c r="B55" s="458"/>
      <c r="C55" s="458"/>
      <c r="I55" s="25"/>
      <c r="J55" s="25"/>
      <c r="K55" s="25"/>
      <c r="L55" s="25"/>
      <c r="M55" s="25"/>
      <c r="N55" s="25"/>
    </row>
    <row r="56" spans="1:14" ht="13.95" customHeight="1">
      <c r="A56" s="402" t="s">
        <v>940</v>
      </c>
      <c r="B56" s="458"/>
      <c r="C56" s="458"/>
    </row>
    <row r="57" spans="1:14" ht="13.95" customHeight="1">
      <c r="A57" s="439"/>
      <c r="B57" s="458"/>
      <c r="C57" s="458"/>
    </row>
    <row r="58" spans="1:14" ht="13.95" customHeight="1">
      <c r="A58" s="622" t="s">
        <v>119</v>
      </c>
      <c r="B58" s="458"/>
      <c r="C58" s="458"/>
    </row>
    <row r="59" spans="1:14" ht="13.95" customHeight="1">
      <c r="A59" s="622" t="s">
        <v>397</v>
      </c>
      <c r="B59" s="458"/>
      <c r="C59" s="458"/>
    </row>
    <row r="60" spans="1:14" ht="13.95" customHeight="1">
      <c r="A60" s="622" t="s">
        <v>362</v>
      </c>
      <c r="B60" s="458"/>
      <c r="C60" s="458"/>
    </row>
    <row r="61" spans="1:14" ht="13.95" customHeight="1">
      <c r="A61" s="469"/>
      <c r="B61" s="458"/>
      <c r="C61" s="458"/>
    </row>
    <row r="62" spans="1:14" ht="13.95" customHeight="1">
      <c r="A62" s="1246" t="s">
        <v>358</v>
      </c>
      <c r="B62" s="1246"/>
      <c r="C62" s="1246"/>
    </row>
    <row r="63" spans="1:14" ht="13.95" customHeight="1">
      <c r="A63" s="77"/>
      <c r="B63" s="77"/>
      <c r="C63" s="77"/>
    </row>
    <row r="64" spans="1:14" ht="13.95" customHeight="1"/>
    <row r="65" spans="1:9" ht="24.9" customHeight="1">
      <c r="A65" s="170" t="s">
        <v>570</v>
      </c>
      <c r="G65" s="240"/>
      <c r="H65" s="240" t="s">
        <v>714</v>
      </c>
      <c r="I65" s="240"/>
    </row>
    <row r="66" spans="1:9" ht="13.95" customHeight="1">
      <c r="A66" s="37"/>
    </row>
    <row r="67" spans="1:9" ht="24.9" customHeight="1">
      <c r="A67" s="106"/>
      <c r="B67" s="106"/>
      <c r="C67" s="1139" t="s">
        <v>63</v>
      </c>
      <c r="D67" s="1140"/>
      <c r="E67" s="106"/>
      <c r="F67" s="106"/>
      <c r="G67" s="106"/>
    </row>
    <row r="68" spans="1:9" ht="24.9" customHeight="1">
      <c r="A68" s="1169" t="s">
        <v>34</v>
      </c>
      <c r="B68" s="1211"/>
      <c r="C68" s="575" t="s">
        <v>1</v>
      </c>
      <c r="D68" s="575" t="s">
        <v>26</v>
      </c>
      <c r="E68" s="1242" t="s">
        <v>69</v>
      </c>
      <c r="F68" s="1242"/>
      <c r="G68" s="1242"/>
    </row>
    <row r="69" spans="1:9" ht="30" customHeight="1">
      <c r="A69" s="1286" t="s">
        <v>89</v>
      </c>
      <c r="B69" s="689" t="s">
        <v>283</v>
      </c>
      <c r="C69" s="674">
        <v>5262</v>
      </c>
      <c r="D69" s="674">
        <v>31333</v>
      </c>
      <c r="E69" s="1278" t="s">
        <v>363</v>
      </c>
      <c r="F69" s="1285"/>
      <c r="G69" s="1279"/>
      <c r="I69" s="100"/>
    </row>
    <row r="70" spans="1:9" ht="30" customHeight="1">
      <c r="A70" s="1287"/>
      <c r="B70" s="582" t="s">
        <v>284</v>
      </c>
      <c r="C70" s="286">
        <v>9.9000000000000005E-2</v>
      </c>
      <c r="D70" s="286">
        <v>6.9000000000000006E-2</v>
      </c>
      <c r="E70" s="1399"/>
      <c r="F70" s="1400"/>
      <c r="G70" s="1401"/>
      <c r="I70" s="100"/>
    </row>
    <row r="71" spans="1:9" ht="30" customHeight="1">
      <c r="A71" s="1286" t="s">
        <v>90</v>
      </c>
      <c r="B71" s="689" t="s">
        <v>283</v>
      </c>
      <c r="C71" s="674">
        <v>2488</v>
      </c>
      <c r="D71" s="674">
        <v>15991</v>
      </c>
      <c r="E71" s="1278" t="s">
        <v>567</v>
      </c>
      <c r="F71" s="1285"/>
      <c r="G71" s="1279"/>
      <c r="I71" s="100"/>
    </row>
    <row r="72" spans="1:9" ht="30" customHeight="1">
      <c r="A72" s="1287"/>
      <c r="B72" s="582" t="s">
        <v>284</v>
      </c>
      <c r="C72" s="286">
        <f>+C71/532454*10</f>
        <v>4.6727041209193652E-2</v>
      </c>
      <c r="D72" s="286">
        <f>+D71/4541903*10</f>
        <v>3.5207709191499688E-2</v>
      </c>
      <c r="E72" s="1399"/>
      <c r="F72" s="1400"/>
      <c r="G72" s="1401"/>
      <c r="I72" s="100"/>
    </row>
    <row r="73" spans="1:9" ht="40.200000000000003" customHeight="1">
      <c r="A73" s="1241" t="s">
        <v>91</v>
      </c>
      <c r="B73" s="1241"/>
      <c r="C73" s="674">
        <v>2557</v>
      </c>
      <c r="D73" s="674">
        <v>11665</v>
      </c>
      <c r="E73" s="1278" t="s">
        <v>947</v>
      </c>
      <c r="F73" s="1285"/>
      <c r="G73" s="1279"/>
      <c r="I73" s="100"/>
    </row>
    <row r="74" spans="1:9" ht="60" customHeight="1">
      <c r="A74" s="1241" t="s">
        <v>364</v>
      </c>
      <c r="B74" s="1241"/>
      <c r="C74" s="286">
        <v>0.75</v>
      </c>
      <c r="D74" s="286">
        <v>0.82</v>
      </c>
      <c r="E74" s="1399"/>
      <c r="F74" s="1400"/>
      <c r="G74" s="1401"/>
      <c r="I74" s="100"/>
    </row>
    <row r="75" spans="1:9" ht="13.95" customHeight="1"/>
    <row r="76" spans="1:9" ht="13.95" customHeight="1">
      <c r="A76" s="402" t="s">
        <v>66</v>
      </c>
      <c r="B76" s="402" t="s">
        <v>285</v>
      </c>
      <c r="C76" s="359"/>
    </row>
    <row r="77" spans="1:9" ht="13.95" customHeight="1">
      <c r="A77" s="402"/>
      <c r="B77" s="359"/>
      <c r="C77" s="359"/>
    </row>
    <row r="78" spans="1:9" ht="13.95" customHeight="1">
      <c r="A78" s="405" t="s">
        <v>365</v>
      </c>
      <c r="B78" s="359"/>
      <c r="C78" s="359"/>
    </row>
    <row r="79" spans="1:9" ht="13.95" customHeight="1">
      <c r="A79" s="405"/>
      <c r="B79" s="359"/>
      <c r="C79" s="359"/>
    </row>
    <row r="80" spans="1:9" ht="13.95" customHeight="1">
      <c r="A80" s="1246" t="s">
        <v>358</v>
      </c>
      <c r="B80" s="1246"/>
      <c r="C80" s="1246"/>
    </row>
    <row r="81" spans="1:3" ht="13.95" customHeight="1"/>
    <row r="82" spans="1:3" ht="13.95" customHeight="1"/>
    <row r="83" spans="1:3" ht="13.95" customHeight="1">
      <c r="A83" s="1075" t="s">
        <v>952</v>
      </c>
      <c r="B83" s="1076"/>
      <c r="C83" s="1075" t="s">
        <v>953</v>
      </c>
    </row>
    <row r="84" spans="1:3" ht="13.95" customHeight="1">
      <c r="A84" s="1073" t="s">
        <v>956</v>
      </c>
      <c r="B84" s="1076"/>
      <c r="C84" s="1072" t="s">
        <v>962</v>
      </c>
    </row>
    <row r="85" spans="1:3" ht="13.95" customHeight="1">
      <c r="A85" s="1071" t="s">
        <v>955</v>
      </c>
      <c r="B85" s="1062"/>
      <c r="C85" s="1062"/>
    </row>
    <row r="86" spans="1:3" ht="13.95" customHeight="1">
      <c r="A86" s="1073" t="s">
        <v>968</v>
      </c>
      <c r="B86" s="1062"/>
      <c r="C86" s="1062"/>
    </row>
    <row r="87" spans="1:3" ht="13.95" customHeight="1">
      <c r="A87" s="1073" t="s">
        <v>970</v>
      </c>
      <c r="B87" s="1062"/>
      <c r="C87" s="1062"/>
    </row>
    <row r="88" spans="1:3" ht="13.95" customHeight="1"/>
    <row r="89" spans="1:3" ht="13.95" customHeight="1"/>
    <row r="90" spans="1:3" ht="13.95" customHeight="1"/>
    <row r="91" spans="1:3" ht="13.95" customHeight="1"/>
    <row r="92" spans="1:3" ht="13.95" customHeight="1"/>
    <row r="93" spans="1:3" ht="13.95" customHeight="1"/>
    <row r="94" spans="1:3" ht="13.95" customHeight="1"/>
    <row r="95" spans="1:3" ht="13.95" customHeight="1"/>
    <row r="96" spans="1:3"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sheetData>
  <mergeCells count="41">
    <mergeCell ref="E72:G72"/>
    <mergeCell ref="E74:G74"/>
    <mergeCell ref="E48:G48"/>
    <mergeCell ref="E49:G49"/>
    <mergeCell ref="E71:G71"/>
    <mergeCell ref="E73:G73"/>
    <mergeCell ref="E70:G70"/>
    <mergeCell ref="E68:G68"/>
    <mergeCell ref="E69:G69"/>
    <mergeCell ref="E50:G51"/>
    <mergeCell ref="A23:C23"/>
    <mergeCell ref="A62:C62"/>
    <mergeCell ref="A10:A12"/>
    <mergeCell ref="A50:A51"/>
    <mergeCell ref="A80:C80"/>
    <mergeCell ref="A68:B68"/>
    <mergeCell ref="A73:B73"/>
    <mergeCell ref="A48:B48"/>
    <mergeCell ref="A49:B49"/>
    <mergeCell ref="C28:D28"/>
    <mergeCell ref="A29:B29"/>
    <mergeCell ref="A69:A70"/>
    <mergeCell ref="A71:A72"/>
    <mergeCell ref="A74:B74"/>
    <mergeCell ref="C67:D67"/>
    <mergeCell ref="A6:B6"/>
    <mergeCell ref="A7:A9"/>
    <mergeCell ref="C5:F5"/>
    <mergeCell ref="G6:I6"/>
    <mergeCell ref="G7:I9"/>
    <mergeCell ref="E29:G29"/>
    <mergeCell ref="A30:B30"/>
    <mergeCell ref="A40:C40"/>
    <mergeCell ref="E47:G47"/>
    <mergeCell ref="E30:G30"/>
    <mergeCell ref="A31:B31"/>
    <mergeCell ref="E31:G31"/>
    <mergeCell ref="C45:D45"/>
    <mergeCell ref="A46:B46"/>
    <mergeCell ref="A47:B47"/>
    <mergeCell ref="E46:G46"/>
  </mergeCells>
  <hyperlinks>
    <hyperlink ref="A19" r:id="rId1" xr:uid="{00000000-0004-0000-1C00-000000000000}"/>
    <hyperlink ref="A20" r:id="rId2" display="SSCQ2019" xr:uid="{00000000-0004-0000-1C00-000001000000}"/>
    <hyperlink ref="A21" r:id="rId3" xr:uid="{00000000-0004-0000-1C00-000002000000}"/>
    <hyperlink ref="A60" r:id="rId4" xr:uid="{00000000-0004-0000-1C00-000003000000}"/>
    <hyperlink ref="A78" r:id="rId5" display="Scottish Government Homelessness Statistics 2019-2020#" xr:uid="{00000000-0004-0000-1C00-000004000000}"/>
    <hyperlink ref="A59" r:id="rId6" xr:uid="{00000000-0004-0000-1C00-000005000000}"/>
    <hyperlink ref="A37" r:id="rId7" xr:uid="{00000000-0004-0000-1C00-000006000000}"/>
    <hyperlink ref="A38" r:id="rId8" xr:uid="{00000000-0004-0000-1C00-000007000000}"/>
    <hyperlink ref="J3" location="Contents!A1" display="back to contents" xr:uid="{00000000-0004-0000-1C00-000008000000}"/>
    <hyperlink ref="H26" location="Contents!A1" display="back to contents" xr:uid="{00000000-0004-0000-1C00-000009000000}"/>
    <hyperlink ref="H43" location="Contents!A1" display="back to contents" xr:uid="{00000000-0004-0000-1C00-00000A000000}"/>
    <hyperlink ref="H65" location="Contents!A1" display="back to contents" xr:uid="{00000000-0004-0000-1C00-00000B000000}"/>
    <hyperlink ref="C84" r:id="rId9" xr:uid="{00000000-0004-0000-1C00-00000C000000}"/>
    <hyperlink ref="A85" location="'17. Health-all people, adults'!A1" display="17. Health-all people, adults" xr:uid="{00000000-0004-0000-1C00-00000D000000}"/>
    <hyperlink ref="A84" location="'16. Health-children, problems '!A1" display="'16. Health-children, problems '!A1" xr:uid="{00000000-0004-0000-1C00-00000E000000}"/>
    <hyperlink ref="A87" location="'26. SocCare-chld+yng carers'!A1" display="27. SocCare-cld+yng carers" xr:uid="{00000000-0004-0000-1C00-00000F000000}"/>
    <hyperlink ref="A86" location="'18. Health-older people'!A1" display="'18. Health-older people'!A1" xr:uid="{00000000-0004-0000-1C00-000010000000}"/>
  </hyperlinks>
  <pageMargins left="0.70866141732283472" right="0.70866141732283472" top="0.74803149606299213" bottom="0.74803149606299213" header="0.31496062992125984" footer="0.31496062992125984"/>
  <pageSetup paperSize="9" fitToHeight="2" orientation="landscape" r:id="rId10"/>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S13"/>
  <sheetViews>
    <sheetView showGridLines="0" zoomScaleNormal="100" workbookViewId="0">
      <selection activeCell="L1" sqref="L1"/>
    </sheetView>
  </sheetViews>
  <sheetFormatPr defaultRowHeight="14.4"/>
  <cols>
    <col min="1" max="4" width="11.33203125" customWidth="1"/>
  </cols>
  <sheetData>
    <row r="1" spans="1:19" ht="17.399999999999999">
      <c r="A1" s="364" t="s">
        <v>483</v>
      </c>
      <c r="B1" s="356"/>
      <c r="C1" s="356"/>
      <c r="D1" s="356"/>
      <c r="E1" s="356"/>
      <c r="L1" s="240" t="s">
        <v>714</v>
      </c>
    </row>
    <row r="2" spans="1:19">
      <c r="A2" s="60"/>
    </row>
    <row r="3" spans="1:19" ht="25.2" customHeight="1">
      <c r="A3" s="1130" t="s">
        <v>34</v>
      </c>
      <c r="B3" s="1131"/>
      <c r="C3" s="1131"/>
      <c r="D3" s="1132"/>
      <c r="E3" s="1133" t="s">
        <v>1</v>
      </c>
      <c r="F3" s="1133"/>
      <c r="G3" s="1133" t="s">
        <v>26</v>
      </c>
      <c r="H3" s="1133"/>
      <c r="L3" s="38"/>
    </row>
    <row r="4" spans="1:19" ht="25.2" customHeight="1">
      <c r="A4" s="1125" t="s">
        <v>480</v>
      </c>
      <c r="B4" s="1125"/>
      <c r="C4" s="1125"/>
      <c r="D4" s="1126"/>
      <c r="E4" s="1127">
        <v>633120</v>
      </c>
      <c r="F4" s="1128"/>
      <c r="G4" s="1129">
        <v>5463300</v>
      </c>
      <c r="H4" s="1129"/>
      <c r="L4" s="933"/>
      <c r="M4" s="933"/>
      <c r="N4" s="933"/>
      <c r="O4" s="933"/>
      <c r="P4" s="933"/>
      <c r="Q4" s="933"/>
      <c r="R4" s="933"/>
      <c r="S4" s="933"/>
    </row>
    <row r="5" spans="1:19" ht="25.2" customHeight="1">
      <c r="A5" s="1125" t="s">
        <v>481</v>
      </c>
      <c r="B5" s="1125"/>
      <c r="C5" s="1125"/>
      <c r="D5" s="1126"/>
      <c r="E5" s="1127">
        <v>174.7139</v>
      </c>
      <c r="F5" s="1128"/>
      <c r="G5" s="1129">
        <v>77910.79429999998</v>
      </c>
      <c r="H5" s="1129"/>
      <c r="L5" s="933"/>
      <c r="M5" s="933"/>
      <c r="N5" s="933"/>
      <c r="O5" s="933"/>
      <c r="P5" s="933"/>
      <c r="Q5" s="933"/>
      <c r="R5" s="933"/>
      <c r="S5" s="933"/>
    </row>
    <row r="6" spans="1:19" ht="25.2" customHeight="1">
      <c r="A6" s="1125" t="s">
        <v>482</v>
      </c>
      <c r="B6" s="1125"/>
      <c r="C6" s="1125"/>
      <c r="D6" s="1126"/>
      <c r="E6" s="1127">
        <v>3623.7528897242864</v>
      </c>
      <c r="F6" s="1128"/>
      <c r="G6" s="1129">
        <v>70.122504193234761</v>
      </c>
      <c r="H6" s="1129"/>
    </row>
    <row r="7" spans="1:19" ht="15">
      <c r="A7" s="345"/>
      <c r="B7" s="345"/>
      <c r="C7" s="345"/>
      <c r="D7" s="345"/>
      <c r="E7" s="386"/>
      <c r="F7" s="386"/>
      <c r="G7" s="386"/>
      <c r="H7" s="386"/>
    </row>
    <row r="8" spans="1:19">
      <c r="A8" s="368" t="s">
        <v>51</v>
      </c>
      <c r="B8" s="368" t="s">
        <v>287</v>
      </c>
      <c r="C8" s="385"/>
      <c r="D8" s="385"/>
      <c r="E8" s="385"/>
      <c r="F8" s="385"/>
      <c r="G8" s="385"/>
      <c r="H8" s="368" t="s">
        <v>289</v>
      </c>
    </row>
    <row r="9" spans="1:19">
      <c r="A9" s="368"/>
      <c r="B9" s="368"/>
      <c r="C9" s="369"/>
      <c r="D9" s="385"/>
      <c r="E9" s="385"/>
      <c r="F9" s="385"/>
      <c r="G9" s="385"/>
      <c r="H9" s="385"/>
    </row>
    <row r="10" spans="1:19">
      <c r="A10" s="373" t="s">
        <v>425</v>
      </c>
      <c r="B10" s="374"/>
      <c r="C10" s="374"/>
      <c r="D10" s="385"/>
      <c r="E10" s="385"/>
      <c r="F10" s="385"/>
      <c r="G10" s="385"/>
      <c r="H10" s="385"/>
    </row>
    <row r="11" spans="1:19">
      <c r="A11" s="373"/>
      <c r="B11" s="374"/>
      <c r="C11" s="374"/>
      <c r="D11" s="359"/>
      <c r="E11" s="359"/>
      <c r="F11" s="359"/>
      <c r="G11" s="359"/>
      <c r="H11" s="359"/>
    </row>
    <row r="12" spans="1:19">
      <c r="A12" s="374" t="s">
        <v>288</v>
      </c>
      <c r="B12" s="374"/>
      <c r="C12" s="374"/>
      <c r="D12" s="359"/>
      <c r="E12" s="359"/>
      <c r="F12" s="359"/>
      <c r="G12" s="359"/>
      <c r="H12" s="359"/>
    </row>
    <row r="13" spans="1:19">
      <c r="A13" s="359"/>
      <c r="B13" s="359"/>
      <c r="C13" s="359"/>
      <c r="D13" s="359"/>
      <c r="E13" s="359"/>
      <c r="F13" s="359"/>
      <c r="G13" s="359"/>
      <c r="H13" s="359"/>
    </row>
  </sheetData>
  <mergeCells count="12">
    <mergeCell ref="A6:D6"/>
    <mergeCell ref="E6:F6"/>
    <mergeCell ref="G6:H6"/>
    <mergeCell ref="A3:D3"/>
    <mergeCell ref="E3:F3"/>
    <mergeCell ref="G3:H3"/>
    <mergeCell ref="A4:D4"/>
    <mergeCell ref="E4:F4"/>
    <mergeCell ref="G4:H4"/>
    <mergeCell ref="A5:D5"/>
    <mergeCell ref="E5:F5"/>
    <mergeCell ref="G5:H5"/>
  </mergeCells>
  <hyperlinks>
    <hyperlink ref="A10" r:id="rId1" xr:uid="{00000000-0004-0000-0200-000000000000}"/>
    <hyperlink ref="L1" location="Contents!A1" display="back to contents" xr:uid="{00000000-0004-0000-0200-000001000000}"/>
  </hyperlinks>
  <pageMargins left="0.7" right="0.7" top="0.75" bottom="0.75" header="0.3" footer="0.3"/>
  <pageSetup paperSize="9" orientation="portrait"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fitToPage="1"/>
  </sheetPr>
  <dimension ref="A1:K121"/>
  <sheetViews>
    <sheetView showGridLines="0" topLeftCell="A14" zoomScaleNormal="100" workbookViewId="0">
      <selection activeCell="D26" sqref="D25:D26"/>
    </sheetView>
  </sheetViews>
  <sheetFormatPr defaultRowHeight="24.9" customHeight="1"/>
  <cols>
    <col min="1" max="1" width="35.6640625" customWidth="1"/>
    <col min="2" max="6" width="15.6640625" customWidth="1"/>
    <col min="7" max="10" width="13.6640625" customWidth="1"/>
  </cols>
  <sheetData>
    <row r="1" spans="1:11" ht="24.9" customHeight="1">
      <c r="A1" s="170" t="s">
        <v>856</v>
      </c>
      <c r="J1" s="240"/>
      <c r="K1" s="240" t="s">
        <v>714</v>
      </c>
    </row>
    <row r="2" spans="1:11" ht="13.95" customHeight="1">
      <c r="A2" s="19"/>
      <c r="B2" s="20"/>
      <c r="C2" s="7"/>
      <c r="D2" s="7"/>
      <c r="E2" s="9"/>
    </row>
    <row r="3" spans="1:11" ht="24.9" customHeight="1">
      <c r="A3" s="106"/>
      <c r="B3" s="106"/>
      <c r="C3" s="1139" t="s">
        <v>97</v>
      </c>
      <c r="D3" s="1254"/>
      <c r="E3" s="1254"/>
      <c r="F3" s="1140"/>
      <c r="G3" s="332"/>
      <c r="H3" s="106"/>
      <c r="I3" s="106"/>
      <c r="J3" s="106"/>
    </row>
    <row r="4" spans="1:11" ht="24.9" customHeight="1">
      <c r="A4" s="1169" t="s">
        <v>34</v>
      </c>
      <c r="B4" s="1211"/>
      <c r="C4" s="555" t="s">
        <v>4</v>
      </c>
      <c r="D4" s="555" t="s">
        <v>5</v>
      </c>
      <c r="E4" s="555" t="s">
        <v>6</v>
      </c>
      <c r="F4" s="555" t="s">
        <v>1</v>
      </c>
      <c r="G4" s="1231" t="s">
        <v>69</v>
      </c>
      <c r="H4" s="1290"/>
      <c r="I4" s="1290"/>
      <c r="J4" s="1232"/>
    </row>
    <row r="5" spans="1:11" ht="30" customHeight="1">
      <c r="A5" s="1202" t="s">
        <v>1112</v>
      </c>
      <c r="B5" s="1204"/>
      <c r="C5" s="1408">
        <v>0.71</v>
      </c>
      <c r="D5" s="1408">
        <v>0.79</v>
      </c>
      <c r="E5" s="1408">
        <v>0.77</v>
      </c>
      <c r="F5" s="1408">
        <v>0.75</v>
      </c>
      <c r="G5" s="1402"/>
      <c r="H5" s="1403"/>
      <c r="I5" s="1403"/>
      <c r="J5" s="1404"/>
    </row>
    <row r="6" spans="1:11" ht="30" customHeight="1">
      <c r="A6" s="1244"/>
      <c r="B6" s="1281"/>
      <c r="C6" s="1409"/>
      <c r="D6" s="1409"/>
      <c r="E6" s="1409"/>
      <c r="F6" s="1409"/>
      <c r="G6" s="1405"/>
      <c r="H6" s="1406"/>
      <c r="I6" s="1406"/>
      <c r="J6" s="1407"/>
    </row>
    <row r="7" spans="1:11" ht="40.200000000000003" customHeight="1">
      <c r="A7" s="1367" t="s">
        <v>574</v>
      </c>
      <c r="B7" s="1367"/>
      <c r="C7" s="286">
        <v>0.25900000000000001</v>
      </c>
      <c r="D7" s="286">
        <v>0.26700000000000002</v>
      </c>
      <c r="E7" s="286">
        <v>0.255</v>
      </c>
      <c r="F7" s="286">
        <v>0.26</v>
      </c>
      <c r="G7" s="1289" t="s">
        <v>1038</v>
      </c>
      <c r="H7" s="1289"/>
      <c r="I7" s="1289"/>
      <c r="J7" s="1289"/>
    </row>
    <row r="8" spans="1:11" ht="61.95" customHeight="1">
      <c r="A8" s="1208" t="s">
        <v>575</v>
      </c>
      <c r="B8" s="1209"/>
      <c r="C8" s="286">
        <v>0.14699999999999999</v>
      </c>
      <c r="D8" s="286">
        <v>0.219</v>
      </c>
      <c r="E8" s="286">
        <v>0.22700000000000001</v>
      </c>
      <c r="F8" s="286">
        <v>0.2</v>
      </c>
      <c r="G8" s="1289" t="s">
        <v>1039</v>
      </c>
      <c r="H8" s="1289"/>
      <c r="I8" s="1289"/>
      <c r="J8" s="1289"/>
    </row>
    <row r="9" spans="1:11" ht="19.95" customHeight="1">
      <c r="A9" s="1367" t="s">
        <v>1079</v>
      </c>
      <c r="B9" s="577" t="s">
        <v>21</v>
      </c>
      <c r="C9" s="522"/>
      <c r="D9" s="522"/>
      <c r="E9" s="522"/>
      <c r="F9" s="153">
        <v>0.79</v>
      </c>
      <c r="G9" s="1289" t="s">
        <v>579</v>
      </c>
      <c r="H9" s="1289"/>
      <c r="I9" s="1289"/>
      <c r="J9" s="1289"/>
    </row>
    <row r="10" spans="1:11" ht="19.95" customHeight="1">
      <c r="A10" s="1367"/>
      <c r="B10" s="706" t="s">
        <v>22</v>
      </c>
      <c r="C10" s="641"/>
      <c r="D10" s="641"/>
      <c r="E10" s="641"/>
      <c r="F10" s="152">
        <v>0.85</v>
      </c>
      <c r="G10" s="1289"/>
      <c r="H10" s="1289"/>
      <c r="I10" s="1289"/>
      <c r="J10" s="1289"/>
    </row>
    <row r="11" spans="1:11" ht="19.95" customHeight="1">
      <c r="A11" s="1367"/>
      <c r="B11" s="707" t="s">
        <v>0</v>
      </c>
      <c r="C11" s="552">
        <v>0.85399999999999998</v>
      </c>
      <c r="D11" s="552">
        <v>0.77100000000000002</v>
      </c>
      <c r="E11" s="552">
        <v>0.85399999999999998</v>
      </c>
      <c r="F11" s="552">
        <v>0.82599999999999996</v>
      </c>
      <c r="G11" s="1289"/>
      <c r="H11" s="1289"/>
      <c r="I11" s="1289"/>
      <c r="J11" s="1289"/>
    </row>
    <row r="12" spans="1:11" ht="19.95" customHeight="1">
      <c r="A12" s="1367" t="s">
        <v>576</v>
      </c>
      <c r="B12" s="708" t="s">
        <v>21</v>
      </c>
      <c r="C12" s="522"/>
      <c r="D12" s="522"/>
      <c r="E12" s="522"/>
      <c r="F12" s="153">
        <v>0.7</v>
      </c>
      <c r="G12" s="1289" t="s">
        <v>571</v>
      </c>
      <c r="H12" s="1289"/>
      <c r="I12" s="1289"/>
      <c r="J12" s="1289"/>
    </row>
    <row r="13" spans="1:11" ht="19.95" customHeight="1">
      <c r="A13" s="1367"/>
      <c r="B13" s="708" t="s">
        <v>22</v>
      </c>
      <c r="C13" s="641"/>
      <c r="D13" s="641"/>
      <c r="E13" s="641"/>
      <c r="F13" s="152">
        <v>0.76</v>
      </c>
      <c r="G13" s="1289"/>
      <c r="H13" s="1289"/>
      <c r="I13" s="1289"/>
      <c r="J13" s="1289"/>
    </row>
    <row r="14" spans="1:11" ht="19.95" customHeight="1">
      <c r="A14" s="1367"/>
      <c r="B14" s="709" t="s">
        <v>0</v>
      </c>
      <c r="C14" s="552">
        <v>0.76700000000000002</v>
      </c>
      <c r="D14" s="552">
        <v>0.68400000000000005</v>
      </c>
      <c r="E14" s="552">
        <v>0.7</v>
      </c>
      <c r="F14" s="552">
        <v>0.72899999999999998</v>
      </c>
      <c r="G14" s="1289"/>
      <c r="H14" s="1289"/>
      <c r="I14" s="1289"/>
      <c r="J14" s="1289"/>
    </row>
    <row r="15" spans="1:11" ht="60" customHeight="1">
      <c r="A15" s="1241" t="s">
        <v>855</v>
      </c>
      <c r="B15" s="1241"/>
      <c r="C15" s="569"/>
      <c r="D15" s="569"/>
      <c r="E15" s="569"/>
      <c r="F15" s="286">
        <v>0.87</v>
      </c>
      <c r="G15" s="1289" t="s">
        <v>1040</v>
      </c>
      <c r="H15" s="1289"/>
      <c r="I15" s="1289"/>
      <c r="J15" s="1289"/>
    </row>
    <row r="16" spans="1:11" ht="40.200000000000003" customHeight="1">
      <c r="A16" s="1367" t="s">
        <v>577</v>
      </c>
      <c r="B16" s="1367"/>
      <c r="C16" s="286">
        <v>0.11700000000000001</v>
      </c>
      <c r="D16" s="286">
        <v>0.186</v>
      </c>
      <c r="E16" s="286">
        <v>0.15</v>
      </c>
      <c r="F16" s="286">
        <v>0.152</v>
      </c>
      <c r="G16" s="1289" t="s">
        <v>572</v>
      </c>
      <c r="H16" s="1289"/>
      <c r="I16" s="1289"/>
      <c r="J16" s="1289"/>
    </row>
    <row r="17" spans="1:10" ht="19.95" customHeight="1">
      <c r="A17" s="1367" t="s">
        <v>578</v>
      </c>
      <c r="B17" s="577" t="s">
        <v>21</v>
      </c>
      <c r="C17" s="152"/>
      <c r="D17" s="152"/>
      <c r="E17" s="152"/>
      <c r="F17" s="153">
        <v>0.17</v>
      </c>
      <c r="G17" s="1289" t="s">
        <v>573</v>
      </c>
      <c r="H17" s="1289"/>
      <c r="I17" s="1289"/>
      <c r="J17" s="1289"/>
    </row>
    <row r="18" spans="1:10" ht="19.95" customHeight="1">
      <c r="A18" s="1367"/>
      <c r="B18" s="706" t="s">
        <v>22</v>
      </c>
      <c r="C18" s="152"/>
      <c r="D18" s="152"/>
      <c r="E18" s="152"/>
      <c r="F18" s="152">
        <v>0.21</v>
      </c>
      <c r="G18" s="1289"/>
      <c r="H18" s="1289"/>
      <c r="I18" s="1289"/>
      <c r="J18" s="1289"/>
    </row>
    <row r="19" spans="1:10" ht="19.95" customHeight="1">
      <c r="A19" s="1367"/>
      <c r="B19" s="707" t="s">
        <v>0</v>
      </c>
      <c r="C19" s="552">
        <v>0.153</v>
      </c>
      <c r="D19" s="552">
        <v>0.24399999999999999</v>
      </c>
      <c r="E19" s="552">
        <v>0.184</v>
      </c>
      <c r="F19" s="552">
        <v>0.19500000000000001</v>
      </c>
      <c r="G19" s="1289"/>
      <c r="H19" s="1289"/>
      <c r="I19" s="1289"/>
      <c r="J19" s="1289"/>
    </row>
    <row r="20" spans="1:10" ht="13.95" customHeight="1"/>
    <row r="21" spans="1:10" ht="13.95" customHeight="1">
      <c r="A21" s="402" t="s">
        <v>66</v>
      </c>
      <c r="B21" s="359"/>
      <c r="C21" s="359"/>
    </row>
    <row r="22" spans="1:10" ht="13.95" customHeight="1">
      <c r="A22" s="402" t="s">
        <v>1085</v>
      </c>
      <c r="B22" s="458"/>
      <c r="C22" s="458"/>
    </row>
    <row r="23" spans="1:10" ht="13.95" customHeight="1">
      <c r="A23" s="402" t="s">
        <v>84</v>
      </c>
      <c r="B23" s="458"/>
      <c r="C23" s="458"/>
    </row>
    <row r="24" spans="1:10" ht="13.95" customHeight="1">
      <c r="A24" s="402" t="s">
        <v>366</v>
      </c>
      <c r="B24" s="458"/>
      <c r="C24" s="458"/>
    </row>
    <row r="25" spans="1:10" ht="13.95" customHeight="1">
      <c r="A25" s="439"/>
      <c r="B25" s="458"/>
      <c r="C25" s="458"/>
    </row>
    <row r="26" spans="1:10" ht="13.95" customHeight="1">
      <c r="A26" s="405" t="s">
        <v>1120</v>
      </c>
      <c r="B26" s="458"/>
      <c r="C26" s="458"/>
    </row>
    <row r="27" spans="1:10" ht="13.95" customHeight="1">
      <c r="A27" s="405" t="s">
        <v>118</v>
      </c>
      <c r="B27" s="458"/>
      <c r="C27" s="458"/>
    </row>
    <row r="28" spans="1:10" ht="13.95" customHeight="1">
      <c r="A28" s="405" t="s">
        <v>367</v>
      </c>
      <c r="B28" s="458"/>
      <c r="C28" s="458"/>
    </row>
    <row r="29" spans="1:10" ht="13.95" customHeight="1">
      <c r="A29" s="458"/>
      <c r="B29" s="458"/>
      <c r="C29" s="458"/>
    </row>
    <row r="30" spans="1:10" ht="13.95" customHeight="1">
      <c r="A30" s="1246" t="s">
        <v>368</v>
      </c>
      <c r="B30" s="1246"/>
      <c r="C30" s="1246"/>
    </row>
    <row r="31" spans="1:10" ht="13.95" customHeight="1">
      <c r="A31" s="359"/>
      <c r="B31" s="359"/>
      <c r="C31" s="359"/>
    </row>
    <row r="32" spans="1:10" ht="13.95" customHeight="1">
      <c r="A32" s="1075" t="s">
        <v>952</v>
      </c>
      <c r="B32" s="1076"/>
      <c r="C32" s="1075" t="s">
        <v>953</v>
      </c>
    </row>
    <row r="33" spans="1:3" ht="13.95" customHeight="1">
      <c r="A33" s="1071" t="s">
        <v>955</v>
      </c>
      <c r="B33" s="1076"/>
      <c r="C33" s="1072" t="s">
        <v>962</v>
      </c>
    </row>
    <row r="34" spans="1:3" ht="13.95" customHeight="1">
      <c r="A34" s="1071"/>
      <c r="B34" s="1062"/>
      <c r="C34" s="1062"/>
    </row>
    <row r="35" spans="1:3" ht="13.95" customHeight="1">
      <c r="A35" s="1073"/>
      <c r="B35" s="1062"/>
      <c r="C35" s="1062"/>
    </row>
    <row r="36" spans="1:3" ht="13.95" customHeight="1">
      <c r="A36" s="1073"/>
      <c r="B36" s="1062"/>
      <c r="C36" s="1062"/>
    </row>
    <row r="37" spans="1:3" ht="13.95" customHeight="1">
      <c r="A37" s="359"/>
      <c r="B37" s="359"/>
      <c r="C37" s="359"/>
    </row>
    <row r="38" spans="1:3" ht="13.95" customHeight="1"/>
    <row r="39" spans="1:3" ht="13.95" customHeight="1"/>
    <row r="40" spans="1:3" ht="13.95" customHeight="1"/>
    <row r="41" spans="1:3" ht="13.95" customHeight="1"/>
    <row r="42" spans="1:3" ht="13.95" customHeight="1"/>
    <row r="43" spans="1:3" ht="13.95" customHeight="1"/>
    <row r="44" spans="1:3" ht="13.95" customHeight="1"/>
    <row r="45" spans="1:3" ht="13.95" customHeight="1"/>
    <row r="46" spans="1:3" ht="13.95" customHeight="1"/>
    <row r="47" spans="1:3" ht="13.95" customHeight="1"/>
    <row r="48" spans="1:3"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sheetData>
  <mergeCells count="24">
    <mergeCell ref="A30:C30"/>
    <mergeCell ref="G15:J15"/>
    <mergeCell ref="G16:J16"/>
    <mergeCell ref="G17:J19"/>
    <mergeCell ref="A17:A19"/>
    <mergeCell ref="A15:B15"/>
    <mergeCell ref="A16:B16"/>
    <mergeCell ref="C3:F3"/>
    <mergeCell ref="G4:J4"/>
    <mergeCell ref="G7:J7"/>
    <mergeCell ref="A4:B4"/>
    <mergeCell ref="A7:B7"/>
    <mergeCell ref="G5:J6"/>
    <mergeCell ref="C5:C6"/>
    <mergeCell ref="D5:D6"/>
    <mergeCell ref="E5:E6"/>
    <mergeCell ref="F5:F6"/>
    <mergeCell ref="A5:B6"/>
    <mergeCell ref="A8:B8"/>
    <mergeCell ref="A9:A11"/>
    <mergeCell ref="A12:A14"/>
    <mergeCell ref="G8:J8"/>
    <mergeCell ref="G9:J11"/>
    <mergeCell ref="G12:J14"/>
  </mergeCells>
  <hyperlinks>
    <hyperlink ref="A27" r:id="rId1" xr:uid="{00000000-0004-0000-1D00-000000000000}"/>
    <hyperlink ref="A28" r:id="rId2" xr:uid="{00000000-0004-0000-1D00-000001000000}"/>
    <hyperlink ref="K1" location="Contents!A1" display="back to contents" xr:uid="{00000000-0004-0000-1D00-000002000000}"/>
    <hyperlink ref="C33" r:id="rId3" xr:uid="{00000000-0004-0000-1D00-000003000000}"/>
    <hyperlink ref="A33" location="'17. Health-all people, adults'!A1" display="17. Health-all people, adults" xr:uid="{00000000-0004-0000-1D00-000004000000}"/>
    <hyperlink ref="A26" r:id="rId4" xr:uid="{00000000-0004-0000-1D00-000005000000}"/>
  </hyperlinks>
  <pageMargins left="0.70866141732283472" right="0.70866141732283472" top="0.74803149606299213" bottom="0.74803149606299213" header="0.31496062992125984" footer="0.31496062992125984"/>
  <pageSetup paperSize="9" scale="83"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autoPageBreaks="0" fitToPage="1"/>
  </sheetPr>
  <dimension ref="A1:P108"/>
  <sheetViews>
    <sheetView showGridLines="0" zoomScaleNormal="100" workbookViewId="0">
      <selection activeCell="A4" sqref="A4"/>
    </sheetView>
  </sheetViews>
  <sheetFormatPr defaultRowHeight="24.9" customHeight="1"/>
  <cols>
    <col min="1" max="1" width="30.6640625" customWidth="1"/>
    <col min="2" max="2" width="20.6640625" customWidth="1"/>
    <col min="3" max="9" width="15.6640625" customWidth="1"/>
    <col min="10" max="10" width="12" customWidth="1"/>
    <col min="11" max="14" width="9.6640625" customWidth="1"/>
  </cols>
  <sheetData>
    <row r="1" spans="1:16" ht="49.95" customHeight="1">
      <c r="A1" s="1410" t="s">
        <v>857</v>
      </c>
      <c r="B1" s="1410"/>
      <c r="C1" s="1410"/>
      <c r="D1" s="1410"/>
      <c r="E1" s="1410"/>
      <c r="F1" s="1410"/>
      <c r="G1" s="1410"/>
      <c r="H1" s="1410"/>
      <c r="I1" s="1410"/>
    </row>
    <row r="2" spans="1:16" ht="13.95" customHeight="1">
      <c r="A2" s="1056"/>
      <c r="B2" s="1055"/>
      <c r="C2" s="1055"/>
      <c r="D2" s="1055"/>
      <c r="E2" s="1055"/>
      <c r="F2" s="1055"/>
      <c r="G2" s="1055"/>
      <c r="H2" s="1055"/>
      <c r="I2" s="1055"/>
    </row>
    <row r="3" spans="1:16" s="265" customFormat="1" ht="79.95" customHeight="1">
      <c r="A3" s="1411" t="s">
        <v>852</v>
      </c>
      <c r="B3" s="1411"/>
      <c r="C3" s="1411"/>
      <c r="D3" s="1411"/>
      <c r="E3" s="1411"/>
      <c r="F3" s="1411"/>
      <c r="G3" s="1411"/>
      <c r="H3" s="1411"/>
      <c r="I3" s="1411"/>
    </row>
    <row r="4" spans="1:16" ht="25.2" customHeight="1">
      <c r="A4" s="405" t="s">
        <v>1139</v>
      </c>
      <c r="B4" s="1055"/>
      <c r="C4" s="1055"/>
      <c r="D4" s="1055"/>
      <c r="E4" s="1055"/>
      <c r="F4" s="1055"/>
      <c r="G4" s="1055"/>
      <c r="H4" s="1055"/>
      <c r="I4" s="1055"/>
    </row>
    <row r="5" spans="1:16" ht="13.95" customHeight="1"/>
    <row r="6" spans="1:16" ht="30" customHeight="1">
      <c r="A6" s="1431" t="s">
        <v>871</v>
      </c>
      <c r="B6" s="1431"/>
      <c r="C6" s="1431"/>
      <c r="D6" s="1431"/>
      <c r="E6" s="1431"/>
      <c r="F6" s="1431"/>
      <c r="G6" s="1431"/>
      <c r="H6" s="240" t="s">
        <v>714</v>
      </c>
      <c r="I6" s="314"/>
      <c r="J6" s="314"/>
      <c r="K6" s="313"/>
      <c r="L6" s="314"/>
      <c r="M6" s="240"/>
      <c r="N6" s="314"/>
    </row>
    <row r="7" spans="1:16" ht="30" customHeight="1">
      <c r="A7" s="1412" t="s">
        <v>858</v>
      </c>
      <c r="B7" s="1412"/>
      <c r="C7" s="1412"/>
      <c r="D7" s="1412"/>
      <c r="E7" s="1412"/>
      <c r="F7" s="1412"/>
      <c r="G7" s="1412"/>
      <c r="H7" s="313"/>
      <c r="I7" s="314"/>
      <c r="J7" s="314"/>
      <c r="K7" s="313"/>
      <c r="L7" s="314"/>
      <c r="M7" s="313"/>
      <c r="N7" s="314"/>
    </row>
    <row r="8" spans="1:16" ht="13.95" customHeight="1">
      <c r="A8" s="312"/>
      <c r="B8" s="313"/>
      <c r="C8" s="314"/>
      <c r="D8" s="314"/>
      <c r="E8" s="313"/>
      <c r="F8" s="314"/>
      <c r="G8" s="314"/>
      <c r="H8" s="313"/>
      <c r="I8" s="314"/>
      <c r="J8" s="314"/>
      <c r="K8" s="313"/>
      <c r="L8" s="314"/>
      <c r="M8" s="313"/>
      <c r="N8" s="314"/>
    </row>
    <row r="9" spans="1:16" ht="24.9" customHeight="1">
      <c r="A9" s="1417" t="s">
        <v>872</v>
      </c>
      <c r="B9" s="965"/>
      <c r="C9" s="1139" t="s">
        <v>94</v>
      </c>
      <c r="D9" s="1254"/>
      <c r="E9" s="1254"/>
      <c r="F9" s="1254"/>
      <c r="G9" s="1140"/>
      <c r="H9" s="27"/>
      <c r="I9" s="27"/>
      <c r="J9" s="27"/>
      <c r="K9" s="27"/>
      <c r="L9" s="27"/>
      <c r="M9" s="27"/>
      <c r="N9" s="27"/>
      <c r="O9" s="25"/>
      <c r="P9" s="25"/>
    </row>
    <row r="10" spans="1:16" ht="24.9" customHeight="1">
      <c r="A10" s="1418"/>
      <c r="B10" s="966"/>
      <c r="C10" s="932" t="s">
        <v>4</v>
      </c>
      <c r="D10" s="931" t="s">
        <v>5</v>
      </c>
      <c r="E10" s="931" t="s">
        <v>6</v>
      </c>
      <c r="F10" s="931" t="s">
        <v>1</v>
      </c>
      <c r="G10" s="931" t="s">
        <v>26</v>
      </c>
      <c r="H10" s="313"/>
      <c r="I10" s="314"/>
      <c r="J10" s="314"/>
      <c r="K10" s="313"/>
      <c r="L10" s="314"/>
      <c r="M10" s="313"/>
      <c r="N10" s="314"/>
    </row>
    <row r="11" spans="1:16" ht="49.95" customHeight="1">
      <c r="A11" s="1249" t="s">
        <v>859</v>
      </c>
      <c r="B11" s="1253"/>
      <c r="C11" s="961">
        <v>128</v>
      </c>
      <c r="D11" s="684">
        <v>99</v>
      </c>
      <c r="E11" s="684">
        <v>112</v>
      </c>
      <c r="F11" s="195">
        <v>339</v>
      </c>
      <c r="G11" s="195">
        <v>1395</v>
      </c>
      <c r="H11" s="924"/>
      <c r="I11" s="314"/>
      <c r="J11" s="314"/>
      <c r="K11" s="313"/>
      <c r="L11" s="314"/>
      <c r="M11" s="313"/>
      <c r="N11" s="314"/>
    </row>
    <row r="12" spans="1:16" ht="49.95" customHeight="1">
      <c r="A12" s="1249" t="s">
        <v>860</v>
      </c>
      <c r="B12" s="1253"/>
      <c r="C12" s="961">
        <v>219</v>
      </c>
      <c r="D12" s="684">
        <v>248</v>
      </c>
      <c r="E12" s="684">
        <v>279</v>
      </c>
      <c r="F12" s="195">
        <v>746</v>
      </c>
      <c r="G12" s="195">
        <v>6976</v>
      </c>
      <c r="H12" s="313"/>
      <c r="I12" s="314"/>
      <c r="J12" s="314"/>
      <c r="K12" s="313"/>
      <c r="L12" s="314"/>
      <c r="M12" s="313"/>
      <c r="N12" s="314"/>
    </row>
    <row r="13" spans="1:16" ht="49.95" customHeight="1">
      <c r="A13" s="1249" t="s">
        <v>861</v>
      </c>
      <c r="B13" s="1253"/>
      <c r="C13" s="962">
        <v>0.58447488584474883</v>
      </c>
      <c r="D13" s="712">
        <v>0.39919354838709675</v>
      </c>
      <c r="E13" s="712">
        <v>0.40143369175627241</v>
      </c>
      <c r="F13" s="713">
        <v>0.45442359249329761</v>
      </c>
      <c r="G13" s="1016">
        <v>0.19997133027522937</v>
      </c>
      <c r="H13" s="313"/>
      <c r="I13" s="314"/>
      <c r="J13" s="314"/>
      <c r="K13" s="313"/>
      <c r="L13" s="314"/>
      <c r="M13" s="313"/>
      <c r="N13" s="314"/>
    </row>
    <row r="14" spans="1:16" ht="49.95" customHeight="1">
      <c r="A14" s="1413" t="s">
        <v>859</v>
      </c>
      <c r="B14" s="1414"/>
      <c r="C14" s="987">
        <v>128</v>
      </c>
      <c r="D14" s="988">
        <v>99</v>
      </c>
      <c r="E14" s="988">
        <v>112</v>
      </c>
      <c r="F14" s="1014">
        <v>339</v>
      </c>
      <c r="G14" s="1029"/>
      <c r="H14" s="313"/>
      <c r="I14" s="314"/>
      <c r="J14" s="314"/>
      <c r="K14" s="313"/>
      <c r="L14" s="314"/>
      <c r="M14" s="313"/>
      <c r="N14" s="314"/>
    </row>
    <row r="15" spans="1:16" ht="49.95" customHeight="1">
      <c r="A15" s="1413" t="s">
        <v>862</v>
      </c>
      <c r="B15" s="1414"/>
      <c r="C15" s="987">
        <v>339</v>
      </c>
      <c r="D15" s="988">
        <v>339</v>
      </c>
      <c r="E15" s="988">
        <v>339</v>
      </c>
      <c r="F15" s="1014">
        <v>339</v>
      </c>
      <c r="G15" s="1028"/>
      <c r="H15" s="313"/>
      <c r="I15" s="314"/>
      <c r="J15" s="314"/>
      <c r="K15" s="313"/>
      <c r="L15" s="314"/>
      <c r="M15" s="313"/>
      <c r="N15" s="314"/>
    </row>
    <row r="16" spans="1:16" ht="49.95" customHeight="1">
      <c r="A16" s="1413" t="s">
        <v>863</v>
      </c>
      <c r="B16" s="1414"/>
      <c r="C16" s="990">
        <v>0.3775811209439528</v>
      </c>
      <c r="D16" s="991">
        <v>0.29203539823008851</v>
      </c>
      <c r="E16" s="991">
        <v>0.3303834808259587</v>
      </c>
      <c r="F16" s="1015">
        <v>1</v>
      </c>
      <c r="G16" s="1030"/>
    </row>
    <row r="17" spans="1:14" ht="49.95" customHeight="1">
      <c r="A17" s="1415" t="s">
        <v>864</v>
      </c>
      <c r="B17" s="1416"/>
      <c r="C17" s="963">
        <v>219</v>
      </c>
      <c r="D17" s="959">
        <v>248</v>
      </c>
      <c r="E17" s="959">
        <v>279</v>
      </c>
      <c r="F17" s="1017">
        <v>746</v>
      </c>
      <c r="G17" s="1031"/>
    </row>
    <row r="18" spans="1:14" ht="49.95" customHeight="1">
      <c r="A18" s="1415" t="s">
        <v>865</v>
      </c>
      <c r="B18" s="1416"/>
      <c r="C18" s="963">
        <v>746</v>
      </c>
      <c r="D18" s="959">
        <v>746</v>
      </c>
      <c r="E18" s="959">
        <v>746</v>
      </c>
      <c r="F18" s="1017">
        <v>746</v>
      </c>
      <c r="G18" s="1032"/>
    </row>
    <row r="19" spans="1:14" ht="49.95" customHeight="1">
      <c r="A19" s="1415" t="s">
        <v>866</v>
      </c>
      <c r="B19" s="1416"/>
      <c r="C19" s="964">
        <v>0.29356568364611257</v>
      </c>
      <c r="D19" s="957">
        <v>0.33243967828418231</v>
      </c>
      <c r="E19" s="957">
        <v>0.37399463806970512</v>
      </c>
      <c r="F19" s="1018">
        <v>1</v>
      </c>
      <c r="G19" s="1033"/>
    </row>
    <row r="20" spans="1:14" ht="13.95" customHeight="1">
      <c r="A20" s="45"/>
      <c r="B20" s="10"/>
      <c r="C20" s="10"/>
      <c r="F20" s="429" t="s">
        <v>580</v>
      </c>
      <c r="M20" s="6"/>
    </row>
    <row r="21" spans="1:14" ht="13.95" customHeight="1">
      <c r="A21" s="429" t="s">
        <v>51</v>
      </c>
      <c r="B21" s="429" t="s">
        <v>278</v>
      </c>
      <c r="C21" s="405"/>
      <c r="F21" s="6"/>
      <c r="M21" s="6"/>
    </row>
    <row r="22" spans="1:14" ht="13.95" customHeight="1">
      <c r="A22" s="429"/>
      <c r="B22" s="405"/>
      <c r="C22" s="405"/>
    </row>
    <row r="23" spans="1:14" ht="13.95" customHeight="1">
      <c r="A23" s="405" t="s">
        <v>1139</v>
      </c>
      <c r="B23" s="405"/>
      <c r="C23" s="405"/>
    </row>
    <row r="24" spans="1:14" ht="13.95" customHeight="1">
      <c r="A24" s="405"/>
      <c r="B24" s="405"/>
      <c r="C24" s="405"/>
    </row>
    <row r="25" spans="1:14" ht="13.95" customHeight="1">
      <c r="A25" s="1246" t="s">
        <v>279</v>
      </c>
      <c r="B25" s="1246"/>
      <c r="C25" s="1246"/>
    </row>
    <row r="26" spans="1:14" ht="13.95" customHeight="1">
      <c r="A26" s="315"/>
      <c r="B26" s="316"/>
      <c r="C26" s="125"/>
      <c r="D26" s="125"/>
      <c r="E26" s="316"/>
      <c r="F26" s="125"/>
      <c r="G26" s="125"/>
      <c r="H26" s="316"/>
      <c r="I26" s="125"/>
      <c r="J26" s="125"/>
      <c r="K26" s="316"/>
      <c r="L26" s="125"/>
      <c r="M26" s="316"/>
      <c r="N26" s="6"/>
    </row>
    <row r="27" spans="1:14" ht="13.95" customHeight="1">
      <c r="A27" s="315"/>
      <c r="B27" s="316"/>
      <c r="C27" s="125"/>
      <c r="D27" s="125"/>
      <c r="E27" s="316"/>
      <c r="F27" s="125"/>
      <c r="G27" s="125"/>
      <c r="H27" s="316"/>
      <c r="I27" s="125"/>
      <c r="J27" s="125"/>
      <c r="K27" s="316"/>
      <c r="L27" s="125"/>
      <c r="M27" s="316"/>
      <c r="N27" s="125"/>
    </row>
    <row r="28" spans="1:14" ht="49.95" customHeight="1">
      <c r="A28" s="1430" t="s">
        <v>870</v>
      </c>
      <c r="B28" s="1430"/>
      <c r="C28" s="1430"/>
      <c r="D28" s="1430"/>
      <c r="E28" s="1430"/>
      <c r="F28" s="1430"/>
      <c r="G28" s="1430"/>
      <c r="H28" s="240" t="s">
        <v>714</v>
      </c>
      <c r="I28" s="125"/>
      <c r="J28" s="125"/>
      <c r="K28" s="316"/>
      <c r="L28" s="125"/>
      <c r="M28" s="240"/>
      <c r="N28" s="125"/>
    </row>
    <row r="29" spans="1:14" ht="25.2" customHeight="1">
      <c r="A29" s="1412" t="s">
        <v>858</v>
      </c>
      <c r="B29" s="1412"/>
      <c r="C29" s="1412"/>
      <c r="D29" s="1412"/>
      <c r="E29" s="1412"/>
      <c r="F29" s="1412"/>
      <c r="G29" s="1412"/>
      <c r="H29" s="316"/>
      <c r="I29" s="125"/>
      <c r="J29" s="125"/>
      <c r="K29" s="316"/>
      <c r="L29" s="125"/>
      <c r="M29" s="240"/>
      <c r="N29" s="125"/>
    </row>
    <row r="30" spans="1:14" ht="13.95" customHeight="1">
      <c r="A30" s="99"/>
      <c r="B30" s="99"/>
      <c r="C30" s="99"/>
    </row>
    <row r="31" spans="1:14" ht="25.2" customHeight="1">
      <c r="A31" s="1145" t="s">
        <v>434</v>
      </c>
      <c r="B31" s="1436" t="s">
        <v>92</v>
      </c>
      <c r="C31" s="1233" t="s">
        <v>94</v>
      </c>
      <c r="D31" s="1233"/>
      <c r="E31" s="1233"/>
      <c r="F31" s="1233"/>
      <c r="G31" s="1233"/>
    </row>
    <row r="32" spans="1:14" ht="25.2" customHeight="1">
      <c r="A32" s="1146"/>
      <c r="B32" s="1437"/>
      <c r="C32" s="575" t="s">
        <v>4</v>
      </c>
      <c r="D32" s="575" t="s">
        <v>5</v>
      </c>
      <c r="E32" s="575" t="s">
        <v>6</v>
      </c>
      <c r="F32" s="575" t="s">
        <v>1</v>
      </c>
      <c r="G32" s="575" t="s">
        <v>26</v>
      </c>
    </row>
    <row r="33" spans="1:9" ht="25.2" customHeight="1">
      <c r="A33" s="1438" t="s">
        <v>867</v>
      </c>
      <c r="B33" s="242" t="s">
        <v>56</v>
      </c>
      <c r="C33" s="185">
        <v>21855</v>
      </c>
      <c r="D33" s="185">
        <v>15977</v>
      </c>
      <c r="E33" s="185">
        <v>19348</v>
      </c>
      <c r="F33" s="185">
        <v>57180</v>
      </c>
      <c r="G33" s="185">
        <v>224803</v>
      </c>
      <c r="I33" s="99"/>
    </row>
    <row r="34" spans="1:9" ht="25.2" customHeight="1">
      <c r="A34" s="1439"/>
      <c r="B34" s="246" t="s">
        <v>57</v>
      </c>
      <c r="C34" s="188">
        <v>67679</v>
      </c>
      <c r="D34" s="188">
        <v>55921</v>
      </c>
      <c r="E34" s="188">
        <v>59699</v>
      </c>
      <c r="F34" s="188">
        <v>183299</v>
      </c>
      <c r="G34" s="188">
        <v>665534</v>
      </c>
    </row>
    <row r="35" spans="1:9" ht="25.2" customHeight="1">
      <c r="A35" s="1439"/>
      <c r="B35" s="246" t="s">
        <v>58</v>
      </c>
      <c r="C35" s="192">
        <v>15193</v>
      </c>
      <c r="D35" s="192">
        <v>11283</v>
      </c>
      <c r="E35" s="192">
        <v>13179</v>
      </c>
      <c r="F35" s="192">
        <v>39655</v>
      </c>
      <c r="G35" s="192">
        <v>170602</v>
      </c>
    </row>
    <row r="36" spans="1:9" ht="25.2" customHeight="1">
      <c r="A36" s="1440"/>
      <c r="B36" s="194" t="s">
        <v>52</v>
      </c>
      <c r="C36" s="195">
        <v>104727</v>
      </c>
      <c r="D36" s="195">
        <v>83181</v>
      </c>
      <c r="E36" s="195">
        <v>92226</v>
      </c>
      <c r="F36" s="195">
        <v>280134</v>
      </c>
      <c r="G36" s="195">
        <v>1060939</v>
      </c>
    </row>
    <row r="37" spans="1:9" ht="25.2" customHeight="1">
      <c r="A37" s="1423" t="s">
        <v>435</v>
      </c>
      <c r="B37" s="242" t="s">
        <v>56</v>
      </c>
      <c r="C37" s="185">
        <v>34097</v>
      </c>
      <c r="D37" s="185">
        <v>33542</v>
      </c>
      <c r="E37" s="185">
        <v>43959</v>
      </c>
      <c r="F37" s="185">
        <v>111598</v>
      </c>
      <c r="G37" s="185">
        <v>1029162</v>
      </c>
    </row>
    <row r="38" spans="1:9" ht="25.2" customHeight="1">
      <c r="A38" s="1432"/>
      <c r="B38" s="246" t="s">
        <v>57</v>
      </c>
      <c r="C38" s="188">
        <v>121086</v>
      </c>
      <c r="D38" s="188">
        <v>163296</v>
      </c>
      <c r="E38" s="188">
        <v>151976</v>
      </c>
      <c r="F38" s="188">
        <v>436358</v>
      </c>
      <c r="G38" s="188">
        <v>3389993</v>
      </c>
    </row>
    <row r="39" spans="1:9" ht="25.2" customHeight="1">
      <c r="A39" s="1432"/>
      <c r="B39" s="250" t="s">
        <v>58</v>
      </c>
      <c r="C39" s="192">
        <v>25328</v>
      </c>
      <c r="D39" s="192">
        <v>27243</v>
      </c>
      <c r="E39" s="192">
        <v>32593</v>
      </c>
      <c r="F39" s="192">
        <v>85164</v>
      </c>
      <c r="G39" s="192">
        <v>1044145</v>
      </c>
    </row>
    <row r="40" spans="1:9" ht="25.2" customHeight="1">
      <c r="A40" s="1424"/>
      <c r="B40" s="194" t="s">
        <v>52</v>
      </c>
      <c r="C40" s="195">
        <v>180511</v>
      </c>
      <c r="D40" s="195">
        <v>224081</v>
      </c>
      <c r="E40" s="195">
        <v>228528</v>
      </c>
      <c r="F40" s="195">
        <v>633120</v>
      </c>
      <c r="G40" s="195">
        <v>5463300</v>
      </c>
    </row>
    <row r="41" spans="1:9" ht="25.2" customHeight="1">
      <c r="A41" s="1423" t="s">
        <v>868</v>
      </c>
      <c r="B41" s="242" t="s">
        <v>56</v>
      </c>
      <c r="C41" s="716">
        <v>0.64096548083409099</v>
      </c>
      <c r="D41" s="716">
        <v>0.47632818555840439</v>
      </c>
      <c r="E41" s="716">
        <v>0.4401374007597989</v>
      </c>
      <c r="F41" s="716">
        <v>0.5123747737414649</v>
      </c>
      <c r="G41" s="716">
        <v>0.21843305524300352</v>
      </c>
    </row>
    <row r="42" spans="1:9" ht="25.2" customHeight="1">
      <c r="A42" s="1432"/>
      <c r="B42" s="246" t="s">
        <v>57</v>
      </c>
      <c r="C42" s="717">
        <v>0.55893332011958441</v>
      </c>
      <c r="D42" s="717">
        <v>0.34245174407211443</v>
      </c>
      <c r="E42" s="717">
        <v>0.39281860293730592</v>
      </c>
      <c r="F42" s="717">
        <v>0.42006563418110815</v>
      </c>
      <c r="G42" s="717">
        <v>0.19632311925127868</v>
      </c>
    </row>
    <row r="43" spans="1:9" ht="25.2" customHeight="1">
      <c r="A43" s="1432"/>
      <c r="B43" s="250" t="s">
        <v>58</v>
      </c>
      <c r="C43" s="718">
        <v>0.59984996841440308</v>
      </c>
      <c r="D43" s="718">
        <v>0.41416143596520205</v>
      </c>
      <c r="E43" s="718">
        <v>0.40435062743533889</v>
      </c>
      <c r="F43" s="718">
        <v>0.46563101780094873</v>
      </c>
      <c r="G43" s="718">
        <v>0.16338918445235096</v>
      </c>
    </row>
    <row r="44" spans="1:9" ht="25.2" customHeight="1">
      <c r="A44" s="1424"/>
      <c r="B44" s="194" t="s">
        <v>52</v>
      </c>
      <c r="C44" s="713">
        <v>0.58016962955166163</v>
      </c>
      <c r="D44" s="713">
        <v>0.37120951798679941</v>
      </c>
      <c r="E44" s="713">
        <v>0.40356542743121193</v>
      </c>
      <c r="F44" s="713">
        <v>0.44246588324488251</v>
      </c>
      <c r="G44" s="1016">
        <v>0.19419380228067284</v>
      </c>
    </row>
    <row r="45" spans="1:9" ht="25.2" customHeight="1">
      <c r="A45" s="1425" t="s">
        <v>867</v>
      </c>
      <c r="B45" s="993" t="s">
        <v>56</v>
      </c>
      <c r="C45" s="994">
        <v>21855</v>
      </c>
      <c r="D45" s="995">
        <v>15977</v>
      </c>
      <c r="E45" s="995">
        <v>19348</v>
      </c>
      <c r="F45" s="1022">
        <v>57180</v>
      </c>
      <c r="G45" s="1019"/>
    </row>
    <row r="46" spans="1:9" ht="25.2" customHeight="1">
      <c r="A46" s="1426"/>
      <c r="B46" s="996" t="s">
        <v>57</v>
      </c>
      <c r="C46" s="997">
        <v>67679</v>
      </c>
      <c r="D46" s="998">
        <v>55921</v>
      </c>
      <c r="E46" s="998">
        <v>59699</v>
      </c>
      <c r="F46" s="1023">
        <v>183299</v>
      </c>
      <c r="G46" s="1020"/>
    </row>
    <row r="47" spans="1:9" ht="25.2" customHeight="1">
      <c r="A47" s="1426"/>
      <c r="B47" s="996" t="s">
        <v>58</v>
      </c>
      <c r="C47" s="999">
        <v>15193</v>
      </c>
      <c r="D47" s="1000">
        <v>11283</v>
      </c>
      <c r="E47" s="1000">
        <v>13179</v>
      </c>
      <c r="F47" s="1024">
        <v>39655</v>
      </c>
      <c r="G47" s="1020"/>
    </row>
    <row r="48" spans="1:9" ht="25.2" customHeight="1">
      <c r="A48" s="1426"/>
      <c r="B48" s="1001" t="s">
        <v>52</v>
      </c>
      <c r="C48" s="1002">
        <v>104727</v>
      </c>
      <c r="D48" s="989">
        <v>83181</v>
      </c>
      <c r="E48" s="989">
        <v>92226</v>
      </c>
      <c r="F48" s="1014">
        <v>280134</v>
      </c>
      <c r="G48" s="1032"/>
    </row>
    <row r="49" spans="1:7" ht="25.2" customHeight="1">
      <c r="A49" s="1425" t="s">
        <v>869</v>
      </c>
      <c r="B49" s="993" t="s">
        <v>56</v>
      </c>
      <c r="C49" s="994">
        <v>57180</v>
      </c>
      <c r="D49" s="995">
        <v>57180</v>
      </c>
      <c r="E49" s="995">
        <v>57180</v>
      </c>
      <c r="F49" s="1022">
        <v>57180</v>
      </c>
      <c r="G49" s="1020"/>
    </row>
    <row r="50" spans="1:7" ht="25.2" customHeight="1">
      <c r="A50" s="1426"/>
      <c r="B50" s="996" t="s">
        <v>57</v>
      </c>
      <c r="C50" s="997">
        <v>183299</v>
      </c>
      <c r="D50" s="998">
        <v>183299</v>
      </c>
      <c r="E50" s="998">
        <v>183299</v>
      </c>
      <c r="F50" s="1023">
        <v>183299</v>
      </c>
      <c r="G50" s="1020"/>
    </row>
    <row r="51" spans="1:7" ht="25.2" customHeight="1">
      <c r="A51" s="1426"/>
      <c r="B51" s="996" t="s">
        <v>58</v>
      </c>
      <c r="C51" s="999">
        <v>39655</v>
      </c>
      <c r="D51" s="1000">
        <v>39655</v>
      </c>
      <c r="E51" s="1000">
        <v>39655</v>
      </c>
      <c r="F51" s="1024">
        <v>39655</v>
      </c>
      <c r="G51" s="1020"/>
    </row>
    <row r="52" spans="1:7" ht="25.2" customHeight="1">
      <c r="A52" s="1426"/>
      <c r="B52" s="1001" t="s">
        <v>52</v>
      </c>
      <c r="C52" s="1002">
        <v>280134</v>
      </c>
      <c r="D52" s="989">
        <v>280134</v>
      </c>
      <c r="E52" s="989">
        <v>280134</v>
      </c>
      <c r="F52" s="1014">
        <v>280134</v>
      </c>
      <c r="G52" s="1032"/>
    </row>
    <row r="53" spans="1:7" ht="25.2" customHeight="1">
      <c r="A53" s="1433" t="s">
        <v>1041</v>
      </c>
      <c r="B53" s="1003" t="s">
        <v>56</v>
      </c>
      <c r="C53" s="1004">
        <v>0.38221406086044074</v>
      </c>
      <c r="D53" s="1004">
        <v>0.27941587967820919</v>
      </c>
      <c r="E53" s="1004">
        <v>0.33837005946135013</v>
      </c>
      <c r="F53" s="1025">
        <v>1</v>
      </c>
      <c r="G53" s="1021"/>
    </row>
    <row r="54" spans="1:7" ht="25.2" customHeight="1">
      <c r="A54" s="1434"/>
      <c r="B54" s="996" t="s">
        <v>57</v>
      </c>
      <c r="C54" s="1005">
        <v>0.36922732802688502</v>
      </c>
      <c r="D54" s="1005">
        <v>0.30508076967141118</v>
      </c>
      <c r="E54" s="1005">
        <v>0.32569190230170375</v>
      </c>
      <c r="F54" s="1026">
        <v>1</v>
      </c>
      <c r="G54" s="1021"/>
    </row>
    <row r="55" spans="1:7" ht="25.2" customHeight="1">
      <c r="A55" s="1434"/>
      <c r="B55" s="1006" t="s">
        <v>58</v>
      </c>
      <c r="C55" s="1007">
        <v>0.38312949186735595</v>
      </c>
      <c r="D55" s="1007">
        <v>0.28452906316983989</v>
      </c>
      <c r="E55" s="1007">
        <v>0.33234144496280421</v>
      </c>
      <c r="F55" s="1027">
        <v>1</v>
      </c>
      <c r="G55" s="1021"/>
    </row>
    <row r="56" spans="1:7" ht="25.2" customHeight="1">
      <c r="A56" s="1435"/>
      <c r="B56" s="1001" t="s">
        <v>52</v>
      </c>
      <c r="C56" s="992">
        <v>0.373846087943627</v>
      </c>
      <c r="D56" s="992">
        <v>0.2969328963995802</v>
      </c>
      <c r="E56" s="992">
        <v>0.32922101565679285</v>
      </c>
      <c r="F56" s="1015">
        <v>1</v>
      </c>
      <c r="G56" s="1043"/>
    </row>
    <row r="57" spans="1:7" ht="25.2" customHeight="1">
      <c r="A57" s="1427" t="s">
        <v>435</v>
      </c>
      <c r="B57" s="967" t="s">
        <v>56</v>
      </c>
      <c r="C57" s="968">
        <v>34097</v>
      </c>
      <c r="D57" s="969">
        <v>33542</v>
      </c>
      <c r="E57" s="969">
        <v>43959</v>
      </c>
      <c r="F57" s="1034">
        <v>111598</v>
      </c>
      <c r="G57" s="1019"/>
    </row>
    <row r="58" spans="1:7" ht="25.2" customHeight="1">
      <c r="A58" s="1428"/>
      <c r="B58" s="970" t="s">
        <v>57</v>
      </c>
      <c r="C58" s="971">
        <v>121086</v>
      </c>
      <c r="D58" s="972">
        <v>163296</v>
      </c>
      <c r="E58" s="972">
        <v>151976</v>
      </c>
      <c r="F58" s="1035">
        <v>436358</v>
      </c>
      <c r="G58" s="1020"/>
    </row>
    <row r="59" spans="1:7" ht="25.2" customHeight="1">
      <c r="A59" s="1428"/>
      <c r="B59" s="976" t="s">
        <v>58</v>
      </c>
      <c r="C59" s="971">
        <v>25328</v>
      </c>
      <c r="D59" s="972">
        <v>27243</v>
      </c>
      <c r="E59" s="972">
        <v>32593</v>
      </c>
      <c r="F59" s="1035">
        <v>85164</v>
      </c>
      <c r="G59" s="1020"/>
    </row>
    <row r="60" spans="1:7" ht="25.2" customHeight="1">
      <c r="A60" s="1429"/>
      <c r="B60" s="973" t="s">
        <v>52</v>
      </c>
      <c r="C60" s="960">
        <v>180511</v>
      </c>
      <c r="D60" s="960">
        <v>224081</v>
      </c>
      <c r="E60" s="960">
        <v>228528</v>
      </c>
      <c r="F60" s="1017">
        <v>633120</v>
      </c>
      <c r="G60" s="1032"/>
    </row>
    <row r="61" spans="1:7" ht="25.2" customHeight="1">
      <c r="A61" s="1427" t="s">
        <v>810</v>
      </c>
      <c r="B61" s="967" t="s">
        <v>56</v>
      </c>
      <c r="C61" s="1008">
        <v>111598</v>
      </c>
      <c r="D61" s="1008">
        <v>111598</v>
      </c>
      <c r="E61" s="1008">
        <v>111598</v>
      </c>
      <c r="F61" s="1036">
        <v>111598</v>
      </c>
      <c r="G61" s="1020"/>
    </row>
    <row r="62" spans="1:7" ht="25.2" customHeight="1">
      <c r="A62" s="1428"/>
      <c r="B62" s="970" t="s">
        <v>57</v>
      </c>
      <c r="C62" s="1009">
        <v>436358</v>
      </c>
      <c r="D62" s="1009">
        <v>436358</v>
      </c>
      <c r="E62" s="1009">
        <v>436358</v>
      </c>
      <c r="F62" s="1037">
        <v>436358</v>
      </c>
      <c r="G62" s="1020"/>
    </row>
    <row r="63" spans="1:7" ht="25.2" customHeight="1">
      <c r="A63" s="1428"/>
      <c r="B63" s="976" t="s">
        <v>58</v>
      </c>
      <c r="C63" s="1010">
        <v>85164</v>
      </c>
      <c r="D63" s="1009">
        <v>85164</v>
      </c>
      <c r="E63" s="1010">
        <v>85164</v>
      </c>
      <c r="F63" s="1038">
        <v>85164</v>
      </c>
      <c r="G63" s="1020"/>
    </row>
    <row r="64" spans="1:7" ht="25.2" customHeight="1">
      <c r="A64" s="1429"/>
      <c r="B64" s="973" t="s">
        <v>52</v>
      </c>
      <c r="C64" s="1011">
        <v>633120</v>
      </c>
      <c r="D64" s="1011">
        <v>633120</v>
      </c>
      <c r="E64" s="1012">
        <v>633120</v>
      </c>
      <c r="F64" s="1039">
        <v>633120</v>
      </c>
      <c r="G64" s="1032"/>
    </row>
    <row r="65" spans="1:14" ht="25.2" customHeight="1">
      <c r="A65" s="1427" t="s">
        <v>811</v>
      </c>
      <c r="B65" s="1013" t="s">
        <v>56</v>
      </c>
      <c r="C65" s="974">
        <v>0.30553414935751538</v>
      </c>
      <c r="D65" s="974">
        <v>0.30056094195236471</v>
      </c>
      <c r="E65" s="974">
        <v>0.3939049086901199</v>
      </c>
      <c r="F65" s="1040">
        <v>1</v>
      </c>
      <c r="G65" s="1021"/>
    </row>
    <row r="66" spans="1:14" ht="25.2" customHeight="1">
      <c r="A66" s="1428"/>
      <c r="B66" s="970" t="s">
        <v>57</v>
      </c>
      <c r="C66" s="975">
        <v>0.27749233427598441</v>
      </c>
      <c r="D66" s="975">
        <v>0.37422483373743576</v>
      </c>
      <c r="E66" s="975">
        <v>0.34828283198657983</v>
      </c>
      <c r="F66" s="1041">
        <v>1</v>
      </c>
      <c r="G66" s="1021"/>
    </row>
    <row r="67" spans="1:14" ht="25.2" customHeight="1">
      <c r="A67" s="1428"/>
      <c r="B67" s="976" t="s">
        <v>58</v>
      </c>
      <c r="C67" s="977">
        <v>0.29740265840026303</v>
      </c>
      <c r="D67" s="977">
        <v>0.31988868536001125</v>
      </c>
      <c r="E67" s="977">
        <v>0.38270865623972572</v>
      </c>
      <c r="F67" s="1042">
        <v>1</v>
      </c>
      <c r="G67" s="1021"/>
    </row>
    <row r="68" spans="1:14" ht="25.2" customHeight="1">
      <c r="A68" s="1429"/>
      <c r="B68" s="973" t="s">
        <v>52</v>
      </c>
      <c r="C68" s="958">
        <v>0.28511340662117768</v>
      </c>
      <c r="D68" s="958">
        <v>0.35393132423553197</v>
      </c>
      <c r="E68" s="958">
        <v>0.36095526914329035</v>
      </c>
      <c r="F68" s="1018">
        <v>1</v>
      </c>
      <c r="G68" s="1033"/>
    </row>
    <row r="69" spans="1:14" ht="13.95" customHeight="1">
      <c r="F69" s="429" t="s">
        <v>580</v>
      </c>
      <c r="G69" s="429"/>
    </row>
    <row r="70" spans="1:14" ht="13.95" customHeight="1">
      <c r="A70" s="402" t="s">
        <v>62</v>
      </c>
      <c r="B70" s="402" t="s">
        <v>369</v>
      </c>
      <c r="G70" s="429"/>
    </row>
    <row r="71" spans="1:14" ht="13.95" customHeight="1">
      <c r="A71" s="429" t="s">
        <v>51</v>
      </c>
      <c r="B71" s="429" t="s">
        <v>370</v>
      </c>
      <c r="C71" s="429"/>
      <c r="D71" s="281"/>
      <c r="E71" s="281"/>
      <c r="F71" s="281"/>
      <c r="G71" s="282"/>
      <c r="H71" s="6"/>
      <c r="I71" s="6"/>
      <c r="J71" s="9"/>
      <c r="K71" s="271"/>
      <c r="L71" s="271"/>
      <c r="M71" s="6"/>
      <c r="N71" s="271"/>
    </row>
    <row r="72" spans="1:14" ht="13.95" customHeight="1">
      <c r="A72" s="402"/>
      <c r="B72" s="439"/>
      <c r="C72" s="402"/>
      <c r="D72" s="7"/>
      <c r="E72" s="7"/>
      <c r="F72" s="7"/>
      <c r="G72" s="8"/>
      <c r="H72" s="6"/>
      <c r="I72" s="6"/>
      <c r="J72" s="9"/>
      <c r="M72" s="6"/>
    </row>
    <row r="73" spans="1:14" ht="13.95" customHeight="1">
      <c r="A73" s="361" t="s">
        <v>371</v>
      </c>
      <c r="B73" s="719"/>
      <c r="C73" s="458"/>
    </row>
    <row r="74" spans="1:14" ht="13.95" customHeight="1">
      <c r="A74" s="405" t="s">
        <v>1139</v>
      </c>
      <c r="B74" s="458"/>
      <c r="C74" s="458"/>
      <c r="D74" s="25"/>
    </row>
    <row r="75" spans="1:14" ht="13.95" customHeight="1">
      <c r="A75" s="1448"/>
      <c r="B75" s="1448"/>
      <c r="C75" s="1448"/>
    </row>
    <row r="76" spans="1:14" ht="13.95" customHeight="1">
      <c r="A76" s="1246" t="s">
        <v>368</v>
      </c>
      <c r="B76" s="1246"/>
      <c r="C76" s="1246"/>
    </row>
    <row r="77" spans="1:14" ht="13.95" customHeight="1">
      <c r="A77" s="584"/>
      <c r="B77" s="584"/>
      <c r="C77" s="584"/>
    </row>
    <row r="78" spans="1:14" ht="13.95" customHeight="1">
      <c r="A78" s="584"/>
      <c r="B78" s="584"/>
      <c r="C78" s="584"/>
    </row>
    <row r="79" spans="1:14" ht="24.9" customHeight="1">
      <c r="A79" s="437" t="s">
        <v>592</v>
      </c>
      <c r="H79" s="240"/>
      <c r="J79" s="240" t="s">
        <v>714</v>
      </c>
    </row>
    <row r="80" spans="1:14" ht="13.95" customHeight="1">
      <c r="A80" s="725"/>
      <c r="B80" s="18"/>
    </row>
    <row r="81" spans="1:15" ht="24.9" customHeight="1">
      <c r="A81" s="726"/>
      <c r="B81" s="182"/>
      <c r="C81" s="1441" t="s">
        <v>587</v>
      </c>
      <c r="D81" s="1442"/>
      <c r="E81" s="1442"/>
      <c r="F81" s="1442"/>
      <c r="G81" s="1443"/>
      <c r="H81" s="182"/>
      <c r="I81" s="182"/>
      <c r="J81" s="182"/>
      <c r="K81" s="182"/>
      <c r="L81" s="182"/>
      <c r="M81" s="18"/>
    </row>
    <row r="82" spans="1:15" ht="13.95" customHeight="1">
      <c r="A82" s="1419" t="s">
        <v>34</v>
      </c>
      <c r="B82" s="1420"/>
      <c r="C82" s="1444" t="s">
        <v>586</v>
      </c>
      <c r="D82" s="1445"/>
      <c r="E82" s="729"/>
      <c r="F82" s="1446" t="s">
        <v>591</v>
      </c>
      <c r="G82" s="1447"/>
      <c r="H82" s="724"/>
      <c r="I82" s="724"/>
      <c r="J82" s="721"/>
      <c r="K82" s="721"/>
      <c r="L82" s="722"/>
      <c r="M82" s="591"/>
      <c r="N82" s="592"/>
      <c r="O82" s="593"/>
    </row>
    <row r="83" spans="1:15" ht="24.9" customHeight="1">
      <c r="A83" s="1421"/>
      <c r="B83" s="1422"/>
      <c r="C83" s="513" t="s">
        <v>581</v>
      </c>
      <c r="D83" s="513" t="s">
        <v>582</v>
      </c>
      <c r="E83" s="513" t="s">
        <v>583</v>
      </c>
      <c r="F83" s="513" t="s">
        <v>584</v>
      </c>
      <c r="G83" s="513" t="s">
        <v>585</v>
      </c>
      <c r="H83" s="575" t="s">
        <v>588</v>
      </c>
      <c r="I83" s="575" t="s">
        <v>0</v>
      </c>
      <c r="J83" s="721"/>
      <c r="K83" s="721"/>
      <c r="L83" s="721"/>
      <c r="M83" s="592"/>
      <c r="N83" s="592"/>
      <c r="O83" s="18"/>
    </row>
    <row r="84" spans="1:15" ht="24.9" customHeight="1">
      <c r="A84" s="1423" t="s">
        <v>589</v>
      </c>
      <c r="B84" s="727" t="s">
        <v>283</v>
      </c>
      <c r="C84" s="731">
        <v>39461</v>
      </c>
      <c r="D84" s="731">
        <v>12609</v>
      </c>
      <c r="E84" s="731">
        <v>6955</v>
      </c>
      <c r="F84" s="731">
        <v>6515</v>
      </c>
      <c r="G84" s="731">
        <v>4823</v>
      </c>
      <c r="H84" s="733">
        <v>43</v>
      </c>
      <c r="I84" s="978">
        <v>70406</v>
      </c>
      <c r="J84" s="721"/>
      <c r="K84" s="721"/>
      <c r="L84" s="723"/>
      <c r="M84" s="592"/>
      <c r="N84" s="18"/>
      <c r="O84" s="18"/>
    </row>
    <row r="85" spans="1:15" ht="24.9" customHeight="1">
      <c r="A85" s="1424"/>
      <c r="B85" s="728" t="s">
        <v>3</v>
      </c>
      <c r="C85" s="687">
        <v>0.56047780018748405</v>
      </c>
      <c r="D85" s="687">
        <v>0.17908985029684971</v>
      </c>
      <c r="E85" s="687">
        <v>9.878419452887538E-2</v>
      </c>
      <c r="F85" s="687">
        <v>9.253472715393575E-2</v>
      </c>
      <c r="G85" s="687">
        <v>6.8502684430304231E-2</v>
      </c>
      <c r="H85" s="687">
        <v>6.1074340255091899E-4</v>
      </c>
      <c r="I85" s="979">
        <v>1</v>
      </c>
      <c r="J85" s="721"/>
      <c r="K85" s="721"/>
      <c r="L85" s="723"/>
      <c r="M85" s="592"/>
      <c r="N85" s="18"/>
      <c r="O85" s="18"/>
    </row>
    <row r="86" spans="1:15" ht="24.9" customHeight="1">
      <c r="A86" s="1423" t="s">
        <v>590</v>
      </c>
      <c r="B86" s="727" t="s">
        <v>283</v>
      </c>
      <c r="C86" s="732">
        <v>157898</v>
      </c>
      <c r="D86" s="732">
        <v>138013</v>
      </c>
      <c r="E86" s="732">
        <v>128389</v>
      </c>
      <c r="F86" s="732">
        <v>141666</v>
      </c>
      <c r="G86" s="732">
        <v>135549</v>
      </c>
      <c r="H86" s="733">
        <v>682</v>
      </c>
      <c r="I86" s="980">
        <v>702197</v>
      </c>
      <c r="J86" s="720"/>
      <c r="K86" s="720"/>
      <c r="L86" s="734"/>
      <c r="M86" s="735"/>
      <c r="N86" s="18"/>
      <c r="O86" s="18"/>
    </row>
    <row r="87" spans="1:15" ht="24.9" customHeight="1">
      <c r="A87" s="1424"/>
      <c r="B87" s="728" t="s">
        <v>3</v>
      </c>
      <c r="C87" s="687">
        <v>0.22486282339571373</v>
      </c>
      <c r="D87" s="687">
        <v>0.19654455943275179</v>
      </c>
      <c r="E87" s="687">
        <v>0.18283900386928453</v>
      </c>
      <c r="F87" s="687">
        <v>0.2017468032475217</v>
      </c>
      <c r="G87" s="687">
        <v>0.19303557263844762</v>
      </c>
      <c r="H87" s="687">
        <v>9.7123741628061643E-4</v>
      </c>
      <c r="I87" s="979">
        <v>1</v>
      </c>
      <c r="J87" s="720"/>
      <c r="K87" s="720"/>
      <c r="L87" s="734"/>
      <c r="M87" s="735"/>
      <c r="N87" s="18"/>
      <c r="O87" s="18"/>
    </row>
    <row r="88" spans="1:15" ht="13.95" customHeight="1">
      <c r="A88" s="736"/>
      <c r="B88" s="721"/>
      <c r="C88" s="703"/>
      <c r="D88" s="703"/>
      <c r="E88" s="703"/>
      <c r="F88" s="703"/>
      <c r="G88" s="703"/>
      <c r="H88" s="703"/>
      <c r="I88" s="703"/>
      <c r="J88" s="720"/>
      <c r="K88" s="720"/>
      <c r="L88" s="734"/>
      <c r="M88" s="735"/>
      <c r="N88" s="18"/>
      <c r="O88" s="18"/>
    </row>
    <row r="89" spans="1:15" ht="28.2" customHeight="1">
      <c r="A89" s="402" t="s">
        <v>350</v>
      </c>
      <c r="B89" s="1201" t="s">
        <v>1042</v>
      </c>
      <c r="C89" s="1201"/>
      <c r="D89" s="1201"/>
      <c r="E89" s="1201"/>
      <c r="F89" s="1201"/>
      <c r="G89" s="1201"/>
      <c r="H89" s="1201"/>
      <c r="I89" s="1201"/>
      <c r="J89" s="730"/>
      <c r="K89" s="730"/>
    </row>
    <row r="90" spans="1:15" ht="13.95" customHeight="1">
      <c r="B90" s="18"/>
      <c r="C90" s="18"/>
      <c r="D90" s="18"/>
      <c r="E90" s="18"/>
      <c r="F90" s="18"/>
      <c r="G90" s="18"/>
      <c r="H90" s="18"/>
    </row>
    <row r="91" spans="1:15" ht="13.95" customHeight="1">
      <c r="A91" s="429" t="s">
        <v>51</v>
      </c>
      <c r="B91" s="362" t="s">
        <v>707</v>
      </c>
    </row>
    <row r="92" spans="1:15" ht="13.95" customHeight="1">
      <c r="A92" s="362"/>
    </row>
    <row r="93" spans="1:15" ht="13.95" customHeight="1">
      <c r="A93" s="405" t="s">
        <v>456</v>
      </c>
    </row>
    <row r="94" spans="1:15" ht="13.95" customHeight="1">
      <c r="A94" s="672"/>
    </row>
    <row r="95" spans="1:15" ht="13.95" customHeight="1">
      <c r="A95" s="1246" t="s">
        <v>873</v>
      </c>
      <c r="B95" s="1246"/>
      <c r="C95" s="1246"/>
    </row>
    <row r="96" spans="1:15" ht="13.95" customHeight="1">
      <c r="B96" s="170"/>
    </row>
    <row r="97" spans="1:3" ht="13.95" customHeight="1">
      <c r="B97" s="170"/>
    </row>
    <row r="98" spans="1:3" ht="13.95" customHeight="1">
      <c r="A98" s="1075" t="s">
        <v>952</v>
      </c>
      <c r="B98" s="1076"/>
      <c r="C98" s="1075"/>
    </row>
    <row r="99" spans="1:3" ht="13.95" customHeight="1">
      <c r="A99" s="1073" t="s">
        <v>971</v>
      </c>
      <c r="B99" s="1076"/>
      <c r="C99" s="1072"/>
    </row>
    <row r="100" spans="1:3" ht="13.95" customHeight="1">
      <c r="A100" s="1077" t="s">
        <v>969</v>
      </c>
      <c r="B100" s="170"/>
    </row>
    <row r="101" spans="1:3" ht="13.95" customHeight="1">
      <c r="A101" s="1077" t="s">
        <v>972</v>
      </c>
      <c r="B101" s="170"/>
    </row>
    <row r="102" spans="1:3" ht="13.95" customHeight="1">
      <c r="B102" s="170"/>
    </row>
    <row r="103" spans="1:3" ht="13.95" customHeight="1">
      <c r="B103" s="710"/>
    </row>
    <row r="104" spans="1:3" ht="13.95" customHeight="1">
      <c r="B104" s="710"/>
    </row>
    <row r="105" spans="1:3" ht="13.95" customHeight="1"/>
    <row r="106" spans="1:3" ht="13.95" customHeight="1"/>
    <row r="107" spans="1:3" ht="13.95" customHeight="1"/>
    <row r="108" spans="1:3" ht="13.95" customHeight="1"/>
  </sheetData>
  <mergeCells count="40">
    <mergeCell ref="B89:I89"/>
    <mergeCell ref="A95:C95"/>
    <mergeCell ref="A28:G28"/>
    <mergeCell ref="A6:G6"/>
    <mergeCell ref="A86:A87"/>
    <mergeCell ref="A41:A44"/>
    <mergeCell ref="A53:A56"/>
    <mergeCell ref="A65:A68"/>
    <mergeCell ref="C31:G31"/>
    <mergeCell ref="B31:B32"/>
    <mergeCell ref="A33:A36"/>
    <mergeCell ref="A37:A40"/>
    <mergeCell ref="C81:G81"/>
    <mergeCell ref="C82:D82"/>
    <mergeCell ref="F82:G82"/>
    <mergeCell ref="A75:C75"/>
    <mergeCell ref="A31:A32"/>
    <mergeCell ref="A82:B83"/>
    <mergeCell ref="A84:A85"/>
    <mergeCell ref="A76:C76"/>
    <mergeCell ref="A45:A48"/>
    <mergeCell ref="A49:A52"/>
    <mergeCell ref="A57:A60"/>
    <mergeCell ref="A61:A64"/>
    <mergeCell ref="A1:I1"/>
    <mergeCell ref="A3:I3"/>
    <mergeCell ref="A29:G29"/>
    <mergeCell ref="A16:B16"/>
    <mergeCell ref="A17:B17"/>
    <mergeCell ref="A18:B18"/>
    <mergeCell ref="A19:B19"/>
    <mergeCell ref="C9:G9"/>
    <mergeCell ref="A11:B11"/>
    <mergeCell ref="A12:B12"/>
    <mergeCell ref="A13:B13"/>
    <mergeCell ref="A14:B14"/>
    <mergeCell ref="A15:B15"/>
    <mergeCell ref="A9:A10"/>
    <mergeCell ref="A25:C25"/>
    <mergeCell ref="A7:G7"/>
  </mergeCells>
  <hyperlinks>
    <hyperlink ref="A23" r:id="rId1" display="https://www.gov.scot/collections/scottish-index-of-multiple-deprivation-2020/" xr:uid="{00000000-0004-0000-1E00-000000000000}"/>
    <hyperlink ref="A73" r:id="rId2" xr:uid="{00000000-0004-0000-1E00-000001000000}"/>
    <hyperlink ref="A93" r:id="rId3" display="https://www.gov.scot/publications/pupil-census-supplementary-statistics/" xr:uid="{00000000-0004-0000-1E00-000002000000}"/>
    <hyperlink ref="J79" location="Contents!A1" display="back to contents" xr:uid="{00000000-0004-0000-1E00-000003000000}"/>
    <hyperlink ref="H28" location="Contents!A1" display="back to contents" xr:uid="{00000000-0004-0000-1E00-000004000000}"/>
    <hyperlink ref="H6" location="Contents!A1" display="back to contents" xr:uid="{00000000-0004-0000-1E00-000005000000}"/>
    <hyperlink ref="A99" location="'30. Poverty-children'!A1" display="'30. Poverty-children'!A1" xr:uid="{00000000-0004-0000-1E00-000006000000}"/>
    <hyperlink ref="A100" location="'31. Poverty-adults+OP'!A1" display="'31. Poverty-adults+OP'!A1" xr:uid="{00000000-0004-0000-1E00-000007000000}"/>
    <hyperlink ref="A101" location="'33. EmpEdTrain(EET)-adults'!A1" display="'33. EmpEdTrain(EET)-adults'!A1" xr:uid="{00000000-0004-0000-1E00-000008000000}"/>
    <hyperlink ref="A74" r:id="rId4" display="https://www.gov.scot/collections/scottish-index-of-multiple-deprivation-2020/" xr:uid="{00000000-0004-0000-1E00-000009000000}"/>
    <hyperlink ref="A4" r:id="rId5" display="https://www.gov.scot/collections/scottish-index-of-multiple-deprivation-2020/" xr:uid="{00000000-0004-0000-1E00-00000A000000}"/>
  </hyperlinks>
  <pageMargins left="0.70866141732283472" right="0.70866141732283472" top="0.74803149606299213" bottom="0.74803149606299213" header="0.31496062992125984" footer="0.31496062992125984"/>
  <pageSetup paperSize="9" fitToHeight="2"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autoPageBreaks="0" fitToPage="1"/>
  </sheetPr>
  <dimension ref="A1:AI38"/>
  <sheetViews>
    <sheetView showGridLines="0" topLeftCell="A16" zoomScaleNormal="100" workbookViewId="0">
      <selection activeCell="A26" sqref="A26"/>
    </sheetView>
  </sheetViews>
  <sheetFormatPr defaultRowHeight="24.9" customHeight="1"/>
  <cols>
    <col min="1" max="1" width="28.6640625" customWidth="1"/>
    <col min="2" max="2" width="18.88671875" customWidth="1"/>
    <col min="3" max="8" width="15.6640625" customWidth="1"/>
    <col min="11" max="11" width="21.33203125" customWidth="1"/>
    <col min="12" max="13" width="15.5546875" customWidth="1"/>
  </cols>
  <sheetData>
    <row r="1" spans="1:35" ht="24.9" customHeight="1">
      <c r="A1" s="170" t="s">
        <v>598</v>
      </c>
      <c r="B1" s="37"/>
      <c r="H1" s="240"/>
      <c r="I1" s="240" t="s">
        <v>714</v>
      </c>
    </row>
    <row r="2" spans="1:35" ht="13.95" customHeight="1">
      <c r="A2" s="37"/>
      <c r="B2" s="37"/>
    </row>
    <row r="3" spans="1:35" ht="24.9" customHeight="1">
      <c r="A3" s="106"/>
      <c r="B3" s="106"/>
      <c r="C3" s="1139" t="s">
        <v>63</v>
      </c>
      <c r="D3" s="1140"/>
      <c r="E3" s="737"/>
      <c r="F3" s="737"/>
      <c r="G3" s="106"/>
      <c r="H3" s="737"/>
    </row>
    <row r="4" spans="1:35" ht="30" customHeight="1">
      <c r="A4" s="1245" t="s">
        <v>34</v>
      </c>
      <c r="B4" s="1269"/>
      <c r="C4" s="630" t="s">
        <v>98</v>
      </c>
      <c r="D4" s="630" t="s">
        <v>50</v>
      </c>
      <c r="E4" s="1231" t="s">
        <v>69</v>
      </c>
      <c r="F4" s="1290"/>
      <c r="G4" s="1290"/>
      <c r="H4" s="1232"/>
    </row>
    <row r="5" spans="1:35" ht="40.200000000000003" customHeight="1">
      <c r="A5" s="1278" t="s">
        <v>593</v>
      </c>
      <c r="B5" s="1279"/>
      <c r="C5" s="205">
        <v>0.27400000000000002</v>
      </c>
      <c r="D5" s="205">
        <v>0.16700000000000001</v>
      </c>
      <c r="E5" s="1208" t="s">
        <v>594</v>
      </c>
      <c r="F5" s="1449"/>
      <c r="G5" s="1449"/>
      <c r="H5" s="1209"/>
      <c r="K5" s="695"/>
      <c r="L5" s="695"/>
      <c r="M5" s="695"/>
      <c r="N5" s="18"/>
      <c r="O5" s="18"/>
      <c r="P5" s="18"/>
      <c r="Q5" s="18"/>
      <c r="R5" s="18"/>
      <c r="S5" s="18"/>
      <c r="T5" s="18"/>
      <c r="U5" s="18"/>
      <c r="V5" s="18"/>
      <c r="W5" s="18"/>
      <c r="X5" s="18"/>
      <c r="Y5" s="18"/>
      <c r="Z5" s="18"/>
      <c r="AA5" s="18"/>
      <c r="AB5" s="18"/>
      <c r="AC5" s="18"/>
      <c r="AD5" s="18"/>
      <c r="AE5" s="18"/>
      <c r="AF5" s="18"/>
      <c r="AG5" s="18"/>
      <c r="AH5" s="18"/>
      <c r="AI5" s="18"/>
    </row>
    <row r="6" spans="1:35" ht="40.200000000000003" customHeight="1">
      <c r="A6" s="1278" t="s">
        <v>595</v>
      </c>
      <c r="B6" s="1279"/>
      <c r="C6" s="205">
        <v>0.28000000000000003</v>
      </c>
      <c r="D6" s="205">
        <v>0.2</v>
      </c>
      <c r="E6" s="1208" t="s">
        <v>1043</v>
      </c>
      <c r="F6" s="1449"/>
      <c r="G6" s="1449"/>
      <c r="H6" s="1209"/>
      <c r="K6" s="695"/>
      <c r="L6" s="695"/>
      <c r="M6" s="695"/>
      <c r="N6" s="18"/>
      <c r="O6" s="18"/>
      <c r="P6" s="18"/>
      <c r="Q6" s="18"/>
      <c r="R6" s="18"/>
      <c r="S6" s="18"/>
      <c r="T6" s="18"/>
      <c r="U6" s="18"/>
      <c r="V6" s="18"/>
      <c r="W6" s="18"/>
      <c r="X6" s="18"/>
      <c r="Y6" s="18"/>
      <c r="Z6" s="18"/>
      <c r="AA6" s="18"/>
      <c r="AB6" s="18"/>
      <c r="AC6" s="18"/>
      <c r="AD6" s="18"/>
      <c r="AE6" s="18"/>
      <c r="AF6" s="18"/>
      <c r="AG6" s="18"/>
      <c r="AH6" s="18"/>
      <c r="AI6" s="18"/>
    </row>
    <row r="7" spans="1:35" ht="40.200000000000003" customHeight="1">
      <c r="A7" s="1278" t="s">
        <v>596</v>
      </c>
      <c r="B7" s="1279"/>
      <c r="C7" s="205">
        <v>0.22900000000000001</v>
      </c>
      <c r="D7" s="205">
        <v>0.17</v>
      </c>
      <c r="E7" s="1208" t="s">
        <v>1044</v>
      </c>
      <c r="F7" s="1449"/>
      <c r="G7" s="1449"/>
      <c r="H7" s="1209"/>
      <c r="K7" s="753"/>
      <c r="L7" s="753"/>
      <c r="M7" s="753"/>
      <c r="N7" s="18"/>
      <c r="O7" s="18"/>
      <c r="P7" s="18"/>
      <c r="Q7" s="18"/>
      <c r="R7" s="18"/>
      <c r="S7" s="18"/>
      <c r="T7" s="18"/>
      <c r="U7" s="18"/>
      <c r="V7" s="18"/>
      <c r="W7" s="18"/>
      <c r="X7" s="18"/>
      <c r="Y7" s="18"/>
      <c r="Z7" s="18"/>
      <c r="AA7" s="18"/>
      <c r="AB7" s="18"/>
      <c r="AC7" s="18"/>
      <c r="AD7" s="18"/>
      <c r="AE7" s="18"/>
      <c r="AF7" s="18"/>
      <c r="AG7" s="18"/>
      <c r="AH7" s="18"/>
      <c r="AI7" s="18"/>
    </row>
    <row r="8" spans="1:35" ht="40.200000000000003" customHeight="1">
      <c r="A8" s="1278" t="s">
        <v>914</v>
      </c>
      <c r="B8" s="1279"/>
      <c r="C8" s="205">
        <v>0.318</v>
      </c>
      <c r="D8" s="205">
        <v>0.24</v>
      </c>
      <c r="E8" s="1367" t="s">
        <v>1045</v>
      </c>
      <c r="F8" s="1367"/>
      <c r="G8" s="1367"/>
      <c r="H8" s="1367"/>
      <c r="K8" s="753"/>
      <c r="L8" s="746"/>
      <c r="M8" s="746"/>
      <c r="N8" s="18"/>
      <c r="O8" s="18"/>
      <c r="P8" s="18"/>
      <c r="Q8" s="18"/>
      <c r="R8" s="18"/>
      <c r="S8" s="18"/>
      <c r="T8" s="18"/>
      <c r="U8" s="18"/>
      <c r="V8" s="18"/>
      <c r="W8" s="18"/>
      <c r="X8" s="18"/>
      <c r="Y8" s="18"/>
      <c r="Z8" s="18"/>
      <c r="AA8" s="18"/>
      <c r="AB8" s="18"/>
      <c r="AC8" s="18"/>
      <c r="AD8" s="18"/>
      <c r="AE8" s="18"/>
      <c r="AF8" s="18"/>
      <c r="AG8" s="18"/>
      <c r="AH8" s="18"/>
      <c r="AI8" s="18"/>
    </row>
    <row r="9" spans="1:35" ht="19.95" customHeight="1">
      <c r="A9" s="1241" t="s">
        <v>597</v>
      </c>
      <c r="B9" s="738" t="s">
        <v>376</v>
      </c>
      <c r="C9" s="186">
        <v>0.503</v>
      </c>
      <c r="D9" s="186">
        <v>0.21299999999999999</v>
      </c>
      <c r="E9" s="739"/>
      <c r="F9" s="740"/>
      <c r="G9" s="740"/>
      <c r="H9" s="741"/>
      <c r="K9" s="695"/>
      <c r="L9" s="747"/>
      <c r="M9" s="748"/>
      <c r="N9" s="18"/>
      <c r="O9" s="18"/>
      <c r="P9" s="18"/>
      <c r="Q9" s="18"/>
      <c r="R9" s="18"/>
      <c r="S9" s="18"/>
      <c r="T9" s="18"/>
      <c r="U9" s="18"/>
      <c r="V9" s="18"/>
      <c r="W9" s="18"/>
      <c r="X9" s="18"/>
      <c r="Y9" s="18"/>
      <c r="Z9" s="18"/>
      <c r="AA9" s="18"/>
      <c r="AB9" s="18"/>
      <c r="AC9" s="18"/>
      <c r="AD9" s="18"/>
      <c r="AE9" s="18"/>
      <c r="AF9" s="18"/>
      <c r="AG9" s="18"/>
      <c r="AH9" s="18"/>
      <c r="AI9" s="18"/>
    </row>
    <row r="10" spans="1:35" ht="19.95" customHeight="1">
      <c r="A10" s="1241"/>
      <c r="B10" s="659" t="s">
        <v>377</v>
      </c>
      <c r="C10" s="190">
        <v>0.34699999999999998</v>
      </c>
      <c r="D10" s="190">
        <v>0.17</v>
      </c>
      <c r="E10" s="742"/>
      <c r="F10" s="743"/>
      <c r="G10" s="743"/>
      <c r="H10" s="744"/>
      <c r="K10" s="18"/>
      <c r="L10" s="749"/>
      <c r="M10" s="750"/>
      <c r="N10" s="18"/>
      <c r="O10" s="18"/>
      <c r="P10" s="18"/>
      <c r="Q10" s="18"/>
      <c r="R10" s="18"/>
      <c r="S10" s="18"/>
      <c r="T10" s="18"/>
      <c r="U10" s="18"/>
      <c r="V10" s="18"/>
      <c r="W10" s="18"/>
      <c r="X10" s="18"/>
      <c r="Y10" s="18"/>
      <c r="Z10" s="18"/>
      <c r="AA10" s="18"/>
      <c r="AB10" s="18"/>
      <c r="AC10" s="18"/>
      <c r="AD10" s="18"/>
      <c r="AE10" s="18"/>
      <c r="AF10" s="18"/>
      <c r="AG10" s="18"/>
      <c r="AH10" s="18"/>
      <c r="AI10" s="18"/>
    </row>
    <row r="11" spans="1:35" ht="19.95" customHeight="1">
      <c r="A11" s="1241"/>
      <c r="B11" s="589" t="s">
        <v>378</v>
      </c>
      <c r="C11" s="193">
        <v>1</v>
      </c>
      <c r="D11" s="193">
        <v>0.76100000000000001</v>
      </c>
      <c r="E11" s="690"/>
      <c r="F11" s="691"/>
      <c r="G11" s="691"/>
      <c r="H11" s="692"/>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35" ht="13.95" customHeight="1">
      <c r="A12" s="579"/>
      <c r="B12" s="579"/>
      <c r="C12" s="745"/>
      <c r="D12" s="745"/>
      <c r="E12" s="743"/>
      <c r="F12" s="743"/>
      <c r="G12" s="743"/>
      <c r="H12" s="743"/>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ht="13.95" customHeight="1">
      <c r="A13" s="551" t="s">
        <v>350</v>
      </c>
      <c r="B13" s="551"/>
      <c r="C13" s="458"/>
      <c r="D13" s="458"/>
      <c r="E13" s="359"/>
      <c r="F13" s="359"/>
      <c r="G13" s="359"/>
      <c r="H13" s="359"/>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5.2" customHeight="1">
      <c r="A14" s="1450" t="s">
        <v>812</v>
      </c>
      <c r="B14" s="1450"/>
      <c r="C14" s="1450"/>
      <c r="D14" s="1450"/>
      <c r="E14" s="1450"/>
      <c r="F14" s="1450"/>
      <c r="G14" s="1450"/>
      <c r="H14" s="1450"/>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row>
    <row r="15" spans="1:35" ht="25.2" customHeight="1">
      <c r="A15" s="1451" t="s">
        <v>813</v>
      </c>
      <c r="B15" s="1451"/>
      <c r="C15" s="1451"/>
      <c r="D15" s="1451"/>
      <c r="E15" s="1451"/>
      <c r="F15" s="1451"/>
      <c r="G15" s="1451"/>
      <c r="H15" s="1451"/>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ht="13.95" customHeight="1">
      <c r="A16" s="106"/>
      <c r="B16" s="106"/>
      <c r="C16" s="106"/>
      <c r="D16" s="106"/>
      <c r="E16" s="106"/>
      <c r="F16" s="106"/>
      <c r="G16" s="106"/>
      <c r="H16" s="106"/>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ht="13.95" customHeight="1">
      <c r="A17" s="402" t="s">
        <v>66</v>
      </c>
      <c r="B17" s="402"/>
      <c r="C17" s="359"/>
      <c r="D17" s="359"/>
      <c r="E17" s="359"/>
      <c r="F17" s="359"/>
      <c r="G17" s="359"/>
      <c r="H17" s="359"/>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ht="13.95" customHeight="1">
      <c r="A18" s="402" t="s">
        <v>373</v>
      </c>
      <c r="B18" s="402"/>
      <c r="C18" s="458"/>
      <c r="D18" s="458"/>
      <c r="E18" s="359"/>
      <c r="F18" s="359"/>
      <c r="G18" s="359"/>
      <c r="H18" s="359"/>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13.95" customHeight="1">
      <c r="A19" s="402" t="s">
        <v>374</v>
      </c>
      <c r="B19" s="402"/>
      <c r="C19" s="458"/>
      <c r="D19" s="458"/>
      <c r="E19" s="359"/>
      <c r="F19" s="359"/>
      <c r="G19" s="359"/>
      <c r="H19" s="359"/>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ht="13.95" customHeight="1">
      <c r="A20" s="402" t="s">
        <v>375</v>
      </c>
      <c r="B20" s="402"/>
      <c r="C20" s="458"/>
      <c r="D20" s="458"/>
      <c r="E20" s="359"/>
      <c r="F20" s="359"/>
      <c r="G20" s="359"/>
      <c r="H20" s="359"/>
      <c r="K20" s="751"/>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1:35" ht="13.95" customHeight="1">
      <c r="A21" s="402" t="s">
        <v>464</v>
      </c>
      <c r="B21" s="402"/>
      <c r="C21" s="458"/>
      <c r="D21" s="458"/>
      <c r="E21" s="359"/>
      <c r="F21" s="359"/>
      <c r="G21" s="359"/>
      <c r="H21" s="359"/>
      <c r="K21" s="752"/>
      <c r="L21" s="18"/>
      <c r="M21" s="18"/>
      <c r="N21" s="18"/>
      <c r="O21" s="18"/>
      <c r="P21" s="18"/>
      <c r="Q21" s="18"/>
      <c r="R21" s="18"/>
      <c r="S21" s="18"/>
      <c r="T21" s="18"/>
      <c r="U21" s="18"/>
      <c r="V21" s="18"/>
      <c r="W21" s="18"/>
      <c r="X21" s="18"/>
      <c r="Y21" s="18"/>
      <c r="Z21" s="18"/>
      <c r="AA21" s="18"/>
      <c r="AB21" s="18"/>
      <c r="AC21" s="18"/>
      <c r="AD21" s="18"/>
      <c r="AE21" s="18"/>
      <c r="AF21" s="18"/>
      <c r="AG21" s="18"/>
      <c r="AH21" s="18"/>
      <c r="AI21" s="18"/>
    </row>
    <row r="22" spans="1:35" ht="13.95" customHeight="1">
      <c r="A22" s="439"/>
      <c r="B22" s="439"/>
      <c r="C22" s="458"/>
      <c r="D22" s="458"/>
      <c r="E22" s="359"/>
      <c r="F22" s="359"/>
      <c r="G22" s="359"/>
      <c r="H22" s="359"/>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5" ht="13.95" customHeight="1">
      <c r="A23" s="361" t="s">
        <v>119</v>
      </c>
      <c r="B23" s="361"/>
      <c r="C23" s="458"/>
      <c r="D23" s="458"/>
      <c r="E23" s="359"/>
      <c r="F23" s="359"/>
      <c r="G23" s="359"/>
      <c r="H23" s="359"/>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5" ht="13.95" customHeight="1">
      <c r="A24" s="405" t="s">
        <v>372</v>
      </c>
      <c r="B24" s="405"/>
      <c r="C24" s="458"/>
      <c r="D24" s="458"/>
      <c r="E24" s="359"/>
      <c r="F24" s="359"/>
      <c r="G24" s="359"/>
      <c r="H24" s="359"/>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1:35" ht="13.95" customHeight="1">
      <c r="A25" s="405" t="s">
        <v>379</v>
      </c>
      <c r="B25" s="405"/>
      <c r="C25" s="458"/>
      <c r="D25" s="458"/>
      <c r="E25" s="359"/>
      <c r="F25" s="359"/>
      <c r="G25" s="359"/>
      <c r="H25" s="359"/>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row>
    <row r="26" spans="1:35" ht="13.95" customHeight="1">
      <c r="A26" s="415" t="s">
        <v>1136</v>
      </c>
      <c r="B26" s="405"/>
      <c r="C26" s="458"/>
      <c r="D26" s="458"/>
      <c r="E26" s="359"/>
      <c r="F26" s="359"/>
      <c r="G26" s="359"/>
      <c r="H26" s="359"/>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ht="13.95" customHeight="1">
      <c r="A27" s="405"/>
      <c r="B27" s="405"/>
      <c r="C27" s="458"/>
      <c r="D27" s="458"/>
      <c r="E27" s="359"/>
      <c r="F27" s="359"/>
      <c r="G27" s="359"/>
      <c r="H27" s="359"/>
    </row>
    <row r="28" spans="1:35" ht="13.95" customHeight="1">
      <c r="A28" s="985"/>
      <c r="B28" s="985"/>
      <c r="C28" s="985"/>
      <c r="D28" s="985"/>
      <c r="E28" s="985"/>
      <c r="F28" s="985"/>
      <c r="G28" s="985"/>
      <c r="H28" s="985"/>
    </row>
    <row r="29" spans="1:35" ht="13.95" customHeight="1">
      <c r="A29" s="1246" t="s">
        <v>368</v>
      </c>
      <c r="B29" s="1246"/>
      <c r="C29" s="1246"/>
      <c r="D29" s="1246"/>
      <c r="E29" s="359"/>
      <c r="F29" s="359"/>
      <c r="G29" s="359"/>
      <c r="H29" s="359"/>
    </row>
    <row r="30" spans="1:35" ht="13.95" customHeight="1">
      <c r="A30" s="359"/>
      <c r="B30" s="359"/>
      <c r="C30" s="359"/>
      <c r="D30" s="359"/>
      <c r="E30" s="359"/>
      <c r="F30" s="359"/>
      <c r="G30" s="359"/>
      <c r="H30" s="359"/>
    </row>
    <row r="31" spans="1:35" s="60" customFormat="1" ht="13.95" customHeight="1">
      <c r="A31" s="1075" t="s">
        <v>952</v>
      </c>
      <c r="B31" s="1076"/>
      <c r="C31" s="1075"/>
      <c r="D31" s="1044"/>
      <c r="E31" s="1044"/>
      <c r="F31" s="1044"/>
      <c r="G31" s="1044"/>
      <c r="H31" s="1044"/>
      <c r="I31" s="1044"/>
      <c r="J31" s="1044"/>
      <c r="K31" s="1044"/>
      <c r="L31" s="1044"/>
      <c r="M31" s="1044"/>
      <c r="N31" s="1044"/>
      <c r="O31" s="1044"/>
    </row>
    <row r="32" spans="1:35" s="60" customFormat="1" ht="13.95" customHeight="1">
      <c r="A32" s="1073" t="s">
        <v>973</v>
      </c>
      <c r="B32" s="1076"/>
      <c r="C32" s="1072"/>
      <c r="D32" s="1044"/>
      <c r="E32" s="1044"/>
      <c r="F32" s="1044"/>
      <c r="G32" s="1044"/>
      <c r="H32" s="1044"/>
      <c r="I32" s="1044"/>
      <c r="J32" s="1044"/>
      <c r="K32" s="1044"/>
      <c r="L32" s="1044"/>
      <c r="M32" s="1044"/>
      <c r="N32" s="1044"/>
      <c r="O32" s="1044"/>
    </row>
    <row r="33" spans="1:2" ht="13.95" customHeight="1">
      <c r="A33" s="1077" t="s">
        <v>969</v>
      </c>
      <c r="B33" s="170"/>
    </row>
    <row r="34" spans="1:2" ht="13.95" customHeight="1">
      <c r="A34" s="1077" t="s">
        <v>972</v>
      </c>
      <c r="B34" s="170"/>
    </row>
    <row r="35" spans="1:2" ht="13.95" customHeight="1">
      <c r="A35" s="1077"/>
    </row>
    <row r="36" spans="1:2" ht="13.95" customHeight="1"/>
    <row r="37" spans="1:2" ht="13.95" customHeight="1"/>
    <row r="38" spans="1:2" ht="13.95" customHeight="1"/>
  </sheetData>
  <mergeCells count="15">
    <mergeCell ref="A29:D29"/>
    <mergeCell ref="E7:H7"/>
    <mergeCell ref="E8:H8"/>
    <mergeCell ref="A9:A11"/>
    <mergeCell ref="A7:B7"/>
    <mergeCell ref="A8:B8"/>
    <mergeCell ref="A14:H14"/>
    <mergeCell ref="A15:H15"/>
    <mergeCell ref="E6:H6"/>
    <mergeCell ref="C3:D3"/>
    <mergeCell ref="E4:H4"/>
    <mergeCell ref="E5:H5"/>
    <mergeCell ref="A4:B4"/>
    <mergeCell ref="A5:B5"/>
    <mergeCell ref="A6:B6"/>
  </mergeCells>
  <conditionalFormatting sqref="M9">
    <cfRule type="dataBar" priority="2">
      <dataBar>
        <cfvo type="num" val="0"/>
        <cfvo type="num" val="1"/>
        <color theme="4"/>
      </dataBar>
      <extLst>
        <ext xmlns:x14="http://schemas.microsoft.com/office/spreadsheetml/2009/9/main" uri="{B025F937-C7B1-47D3-B67F-A62EFF666E3E}">
          <x14:id>{97902849-C2A9-4BC4-A4F2-B505CCECB25D}</x14:id>
        </ext>
      </extLst>
    </cfRule>
  </conditionalFormatting>
  <conditionalFormatting sqref="M10">
    <cfRule type="dataBar" priority="1">
      <dataBar>
        <cfvo type="num" val="0"/>
        <cfvo type="num" val="1"/>
        <color theme="4"/>
      </dataBar>
      <extLst>
        <ext xmlns:x14="http://schemas.microsoft.com/office/spreadsheetml/2009/9/main" uri="{B025F937-C7B1-47D3-B67F-A62EFF666E3E}">
          <x14:id>{935828E7-5B16-4125-B263-222AB7A9761C}</x14:id>
        </ext>
      </extLst>
    </cfRule>
  </conditionalFormatting>
  <hyperlinks>
    <hyperlink ref="A24" r:id="rId1" xr:uid="{00000000-0004-0000-1F00-000000000000}"/>
    <hyperlink ref="A25" r:id="rId2" display="End Child Poverty - local estimates - 201415-201819" xr:uid="{00000000-0004-0000-1F00-000001000000}"/>
    <hyperlink ref="A23" r:id="rId3" xr:uid="{00000000-0004-0000-1F00-000002000000}"/>
    <hyperlink ref="I1" location="Contents!A1" display="back to contents" xr:uid="{00000000-0004-0000-1F00-000003000000}"/>
    <hyperlink ref="A32" location="'29. Deprivation-SIMD'!A1" display="'29. Deprivation-SIMD'!A1" xr:uid="{00000000-0004-0000-1F00-000004000000}"/>
    <hyperlink ref="A26" r:id="rId4" display="https://www.gov.scot/publications/pupil-census-supplementary-statistics/" xr:uid="{00000000-0004-0000-1F00-000005000000}"/>
  </hyperlinks>
  <pageMargins left="0.70866141732283472" right="0.70866141732283472" top="0.74803149606299213" bottom="0.74803149606299213" header="0.31496062992125984" footer="0.31496062992125984"/>
  <pageSetup paperSize="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extLst>
    <ext xmlns:x14="http://schemas.microsoft.com/office/spreadsheetml/2009/9/main" uri="{78C0D931-6437-407d-A8EE-F0AAD7539E65}">
      <x14:conditionalFormattings>
        <x14:conditionalFormatting xmlns:xm="http://schemas.microsoft.com/office/excel/2006/main">
          <x14:cfRule type="dataBar" id="{97902849-C2A9-4BC4-A4F2-B505CCECB25D}">
            <x14:dataBar minLength="0" maxLength="100">
              <x14:cfvo type="num">
                <xm:f>0</xm:f>
              </x14:cfvo>
              <x14:cfvo type="num">
                <xm:f>1</xm:f>
              </x14:cfvo>
              <x14:negativeFillColor rgb="FFFF0000"/>
              <x14:axisColor rgb="FF000000"/>
            </x14:dataBar>
          </x14:cfRule>
          <xm:sqref>M9</xm:sqref>
        </x14:conditionalFormatting>
        <x14:conditionalFormatting xmlns:xm="http://schemas.microsoft.com/office/excel/2006/main">
          <x14:cfRule type="dataBar" id="{935828E7-5B16-4125-B263-222AB7A9761C}">
            <x14:dataBar minLength="0" maxLength="100">
              <x14:cfvo type="num">
                <xm:f>0</xm:f>
              </x14:cfvo>
              <x14:cfvo type="num">
                <xm:f>1</xm:f>
              </x14:cfvo>
              <x14:negativeFillColor rgb="FFFF0000"/>
              <x14:axisColor rgb="FF000000"/>
            </x14:dataBar>
          </x14:cfRule>
          <xm:sqref>M10</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autoPageBreaks="0" fitToPage="1"/>
  </sheetPr>
  <dimension ref="A1:S121"/>
  <sheetViews>
    <sheetView showGridLines="0" topLeftCell="A15" zoomScaleNormal="100" workbookViewId="0">
      <selection activeCell="A25" sqref="A25"/>
    </sheetView>
  </sheetViews>
  <sheetFormatPr defaultRowHeight="24.9" customHeight="1"/>
  <cols>
    <col min="1" max="2" width="25.6640625" customWidth="1"/>
    <col min="3" max="9" width="15.6640625" customWidth="1"/>
    <col min="13" max="13" width="44.6640625" customWidth="1"/>
  </cols>
  <sheetData>
    <row r="1" spans="1:19" ht="24.9" customHeight="1">
      <c r="A1" s="1248" t="s">
        <v>832</v>
      </c>
      <c r="B1" s="1248"/>
      <c r="C1" s="1248"/>
      <c r="D1" s="1248"/>
      <c r="E1" s="1248"/>
      <c r="F1" s="1248"/>
      <c r="G1" s="1248"/>
      <c r="H1" s="1248"/>
      <c r="I1" s="1248"/>
    </row>
    <row r="2" spans="1:19" ht="13.95" customHeight="1"/>
    <row r="3" spans="1:19" ht="24.9" customHeight="1">
      <c r="A3" s="447" t="s">
        <v>599</v>
      </c>
      <c r="I3" s="240"/>
      <c r="J3" s="240" t="s">
        <v>714</v>
      </c>
    </row>
    <row r="4" spans="1:19" ht="13.95" customHeight="1">
      <c r="A4" s="19"/>
      <c r="B4" s="20"/>
      <c r="C4" s="7"/>
      <c r="D4" s="7"/>
      <c r="E4" s="9"/>
      <c r="L4" s="755"/>
      <c r="M4" s="756"/>
      <c r="N4" s="756"/>
      <c r="O4" s="121"/>
      <c r="P4" s="25"/>
      <c r="Q4" s="25"/>
      <c r="R4" s="25"/>
      <c r="S4" s="25"/>
    </row>
    <row r="5" spans="1:19" ht="24.9" customHeight="1">
      <c r="A5" s="106"/>
      <c r="B5" s="106"/>
      <c r="C5" s="1139" t="s">
        <v>97</v>
      </c>
      <c r="D5" s="1254"/>
      <c r="E5" s="1254"/>
      <c r="F5" s="1254"/>
      <c r="G5" s="1140"/>
      <c r="H5" s="332"/>
      <c r="I5" s="106"/>
      <c r="L5" s="757"/>
      <c r="M5" s="757"/>
      <c r="N5" s="757"/>
      <c r="O5" s="121"/>
      <c r="P5" s="25"/>
      <c r="Q5" s="25"/>
      <c r="R5" s="25"/>
      <c r="S5" s="25"/>
    </row>
    <row r="6" spans="1:19" ht="24.9" customHeight="1">
      <c r="A6" s="1169" t="s">
        <v>34</v>
      </c>
      <c r="B6" s="1211"/>
      <c r="C6" s="555" t="s">
        <v>4</v>
      </c>
      <c r="D6" s="555" t="s">
        <v>5</v>
      </c>
      <c r="E6" s="555" t="s">
        <v>6</v>
      </c>
      <c r="F6" s="555" t="s">
        <v>1</v>
      </c>
      <c r="G6" s="575" t="s">
        <v>26</v>
      </c>
      <c r="H6" s="1231" t="s">
        <v>69</v>
      </c>
      <c r="I6" s="1232"/>
      <c r="L6" s="761"/>
      <c r="M6" s="915"/>
      <c r="N6" s="376"/>
      <c r="O6" s="758"/>
      <c r="P6" s="762"/>
      <c r="Q6" s="762"/>
      <c r="R6" s="762"/>
      <c r="S6" s="25"/>
    </row>
    <row r="7" spans="1:19" ht="40.200000000000003" customHeight="1">
      <c r="A7" s="1241" t="s">
        <v>600</v>
      </c>
      <c r="B7" s="1241"/>
      <c r="C7" s="286">
        <v>0.22800000000000001</v>
      </c>
      <c r="D7" s="286">
        <v>0.16800000000000001</v>
      </c>
      <c r="E7" s="286">
        <v>0.189</v>
      </c>
      <c r="F7" s="286">
        <v>0.193</v>
      </c>
      <c r="G7" s="286">
        <v>0.121</v>
      </c>
      <c r="H7" s="1289"/>
      <c r="I7" s="1289"/>
      <c r="L7" s="763"/>
      <c r="M7" s="916"/>
      <c r="N7" s="705"/>
      <c r="O7" s="705"/>
      <c r="P7" s="764"/>
      <c r="Q7" s="764"/>
      <c r="R7" s="764"/>
      <c r="S7" s="25"/>
    </row>
    <row r="8" spans="1:19" ht="40.200000000000003" customHeight="1">
      <c r="A8" s="1241" t="s">
        <v>601</v>
      </c>
      <c r="B8" s="1241"/>
      <c r="C8" s="286">
        <v>0.161</v>
      </c>
      <c r="D8" s="286">
        <v>0.115</v>
      </c>
      <c r="E8" s="286">
        <v>0.13100000000000001</v>
      </c>
      <c r="F8" s="286">
        <v>0.13300000000000001</v>
      </c>
      <c r="G8" s="765">
        <v>9.2999999999999999E-2</v>
      </c>
      <c r="H8" s="1458"/>
      <c r="I8" s="1459"/>
      <c r="L8" s="763"/>
      <c r="M8" s="763"/>
      <c r="N8" s="705"/>
      <c r="O8" s="705"/>
      <c r="P8" s="764"/>
      <c r="Q8" s="764"/>
      <c r="R8" s="764"/>
      <c r="S8" s="25"/>
    </row>
    <row r="9" spans="1:19" ht="40.200000000000003" customHeight="1">
      <c r="A9" s="1278" t="s">
        <v>602</v>
      </c>
      <c r="B9" s="1279"/>
      <c r="C9" s="286">
        <v>0.16</v>
      </c>
      <c r="D9" s="286">
        <v>0.17</v>
      </c>
      <c r="E9" s="286">
        <v>0.18</v>
      </c>
      <c r="F9" s="286">
        <v>0.17</v>
      </c>
      <c r="G9" s="267"/>
      <c r="H9" s="1457" t="s">
        <v>1046</v>
      </c>
      <c r="I9" s="1457"/>
      <c r="L9" s="763"/>
      <c r="M9" s="763"/>
      <c r="N9" s="705"/>
      <c r="O9" s="705"/>
      <c r="P9" s="764"/>
      <c r="Q9" s="764"/>
      <c r="R9" s="764"/>
      <c r="S9" s="25"/>
    </row>
    <row r="10" spans="1:19" ht="60" customHeight="1">
      <c r="A10" s="1278" t="s">
        <v>603</v>
      </c>
      <c r="B10" s="1279"/>
      <c r="C10" s="286">
        <v>0.27</v>
      </c>
      <c r="D10" s="286">
        <v>0.32</v>
      </c>
      <c r="E10" s="286">
        <v>0.3</v>
      </c>
      <c r="F10" s="286">
        <v>0.3</v>
      </c>
      <c r="G10" s="267"/>
      <c r="H10" s="1289" t="s">
        <v>1047</v>
      </c>
      <c r="I10" s="1289"/>
      <c r="L10" s="763"/>
      <c r="M10" s="763"/>
      <c r="N10" s="705"/>
      <c r="O10" s="705"/>
      <c r="P10" s="764"/>
      <c r="Q10" s="764"/>
      <c r="R10" s="764"/>
      <c r="S10" s="25"/>
    </row>
    <row r="11" spans="1:19" ht="40.200000000000003" customHeight="1">
      <c r="A11" s="1278" t="s">
        <v>604</v>
      </c>
      <c r="B11" s="1279"/>
      <c r="C11" s="286">
        <v>0.1</v>
      </c>
      <c r="D11" s="286">
        <v>0.12</v>
      </c>
      <c r="E11" s="286">
        <v>0.1</v>
      </c>
      <c r="F11" s="286">
        <v>0.11</v>
      </c>
      <c r="G11" s="267"/>
      <c r="H11" s="1289" t="s">
        <v>1048</v>
      </c>
      <c r="I11" s="1289"/>
      <c r="L11" s="25"/>
      <c r="M11" s="25"/>
      <c r="N11" s="25"/>
      <c r="O11" s="25"/>
      <c r="P11" s="25"/>
      <c r="Q11" s="25"/>
      <c r="R11" s="25"/>
      <c r="S11" s="25"/>
    </row>
    <row r="12" spans="1:19" ht="49.95" customHeight="1">
      <c r="A12" s="1181" t="s">
        <v>606</v>
      </c>
      <c r="B12" s="1181"/>
      <c r="C12" s="544"/>
      <c r="D12" s="544"/>
      <c r="E12" s="544"/>
      <c r="F12" s="286">
        <v>0.253</v>
      </c>
      <c r="G12" s="286">
        <v>0.24399999999999999</v>
      </c>
      <c r="H12" s="1368" t="s">
        <v>1049</v>
      </c>
      <c r="I12" s="1368"/>
      <c r="L12" s="25"/>
      <c r="M12" s="25"/>
      <c r="N12" s="25"/>
      <c r="O12" s="25"/>
      <c r="P12" s="25"/>
      <c r="Q12" s="25"/>
      <c r="R12" s="25"/>
      <c r="S12" s="25"/>
    </row>
    <row r="13" spans="1:19" ht="49.95" customHeight="1">
      <c r="A13" s="1181" t="s">
        <v>607</v>
      </c>
      <c r="B13" s="1181"/>
      <c r="C13" s="544"/>
      <c r="D13" s="544"/>
      <c r="E13" s="544"/>
      <c r="F13" s="286">
        <v>0.11799999999999999</v>
      </c>
      <c r="G13" s="286">
        <v>0.11899999999999999</v>
      </c>
      <c r="H13" s="1368" t="s">
        <v>1050</v>
      </c>
      <c r="I13" s="1368"/>
      <c r="L13" s="25"/>
      <c r="M13" s="25"/>
      <c r="N13" s="25"/>
      <c r="O13" s="25"/>
      <c r="P13" s="25"/>
      <c r="Q13" s="25"/>
      <c r="R13" s="25"/>
      <c r="S13" s="25"/>
    </row>
    <row r="14" spans="1:19" ht="13.95" customHeight="1">
      <c r="L14" s="759"/>
      <c r="M14" s="25"/>
      <c r="N14" s="25"/>
      <c r="O14" s="25"/>
      <c r="P14" s="25"/>
      <c r="Q14" s="25"/>
      <c r="R14" s="25"/>
      <c r="S14" s="25"/>
    </row>
    <row r="15" spans="1:19" ht="13.95" customHeight="1">
      <c r="A15" s="164" t="s">
        <v>350</v>
      </c>
      <c r="C15" s="359"/>
      <c r="L15" s="759"/>
      <c r="M15" s="25"/>
      <c r="N15" s="25"/>
      <c r="O15" s="25"/>
      <c r="P15" s="25"/>
      <c r="Q15" s="25"/>
      <c r="R15" s="25"/>
      <c r="S15" s="25"/>
    </row>
    <row r="16" spans="1:19" ht="13.95" customHeight="1">
      <c r="A16" s="164" t="s">
        <v>382</v>
      </c>
      <c r="B16" s="41" t="s">
        <v>380</v>
      </c>
      <c r="C16" s="458"/>
      <c r="L16" s="759"/>
      <c r="M16" s="25"/>
      <c r="N16" s="25"/>
      <c r="O16" s="25"/>
      <c r="P16" s="25"/>
      <c r="Q16" s="25"/>
      <c r="R16" s="25"/>
      <c r="S16" s="25"/>
    </row>
    <row r="17" spans="1:19" ht="13.95" customHeight="1">
      <c r="A17" s="164" t="s">
        <v>1077</v>
      </c>
      <c r="B17" s="1088" t="s">
        <v>1078</v>
      </c>
      <c r="C17" s="458"/>
      <c r="L17" s="759"/>
      <c r="M17" s="25"/>
      <c r="N17" s="25"/>
      <c r="O17" s="25"/>
      <c r="P17" s="25"/>
      <c r="Q17" s="25"/>
      <c r="R17" s="25"/>
      <c r="S17" s="25"/>
    </row>
    <row r="18" spans="1:19" ht="13.95" customHeight="1">
      <c r="A18" s="164"/>
      <c r="B18" s="41"/>
      <c r="C18" s="458"/>
      <c r="L18" s="759"/>
      <c r="M18" s="25"/>
      <c r="N18" s="25"/>
      <c r="O18" s="25"/>
      <c r="P18" s="25"/>
      <c r="Q18" s="25"/>
      <c r="R18" s="25"/>
      <c r="S18" s="25"/>
    </row>
    <row r="19" spans="1:19" ht="13.95" customHeight="1">
      <c r="A19" s="429" t="s">
        <v>51</v>
      </c>
      <c r="B19" s="359"/>
      <c r="C19" s="458"/>
      <c r="L19" s="759"/>
      <c r="M19" s="25"/>
      <c r="N19" s="25"/>
      <c r="O19" s="25"/>
      <c r="P19" s="25"/>
      <c r="Q19" s="25"/>
      <c r="R19" s="25"/>
      <c r="S19" s="25"/>
    </row>
    <row r="20" spans="1:19" ht="13.95" customHeight="1">
      <c r="A20" s="429" t="s">
        <v>276</v>
      </c>
      <c r="B20" s="458"/>
      <c r="C20" s="458"/>
      <c r="F20" s="278"/>
      <c r="L20" s="759"/>
      <c r="M20" s="533"/>
      <c r="N20" s="25"/>
      <c r="O20" s="25"/>
      <c r="P20" s="25"/>
      <c r="Q20" s="25"/>
      <c r="R20" s="25"/>
      <c r="S20" s="25"/>
    </row>
    <row r="21" spans="1:19" ht="13.95" customHeight="1">
      <c r="A21" s="402" t="s">
        <v>84</v>
      </c>
      <c r="B21" s="458"/>
      <c r="C21" s="458"/>
      <c r="F21" s="278"/>
      <c r="L21" s="759"/>
      <c r="M21" s="533"/>
      <c r="N21" s="25"/>
      <c r="O21" s="25"/>
      <c r="P21" s="25"/>
      <c r="Q21" s="25"/>
      <c r="R21" s="25"/>
      <c r="S21" s="25"/>
    </row>
    <row r="22" spans="1:19" ht="13.95" customHeight="1">
      <c r="A22" s="402" t="s">
        <v>85</v>
      </c>
      <c r="B22" s="458"/>
      <c r="C22" s="458"/>
      <c r="F22" s="278"/>
      <c r="L22" s="759"/>
      <c r="M22" s="378"/>
      <c r="N22" s="760"/>
      <c r="O22" s="25"/>
      <c r="P22" s="25"/>
      <c r="Q22" s="25"/>
      <c r="R22" s="25"/>
      <c r="S22" s="25"/>
    </row>
    <row r="23" spans="1:19" ht="13.95" customHeight="1">
      <c r="A23" s="402" t="s">
        <v>605</v>
      </c>
      <c r="B23" s="458"/>
      <c r="C23" s="458"/>
      <c r="F23" s="38"/>
      <c r="L23" s="164"/>
      <c r="M23" s="97"/>
      <c r="N23" s="284"/>
    </row>
    <row r="24" spans="1:19" ht="13.95" customHeight="1">
      <c r="A24" s="402"/>
      <c r="B24" s="458"/>
      <c r="C24" s="458"/>
      <c r="F24" s="99"/>
      <c r="L24" s="164"/>
    </row>
    <row r="25" spans="1:19" ht="13.95" customHeight="1">
      <c r="A25" s="405" t="s">
        <v>1139</v>
      </c>
      <c r="B25" s="458"/>
      <c r="C25" s="458"/>
      <c r="L25" s="41"/>
    </row>
    <row r="26" spans="1:19" ht="13.95" customHeight="1">
      <c r="A26" s="405" t="s">
        <v>118</v>
      </c>
      <c r="B26" s="458"/>
      <c r="C26" s="458"/>
    </row>
    <row r="27" spans="1:19" ht="13.95" customHeight="1">
      <c r="A27" s="415" t="s">
        <v>743</v>
      </c>
      <c r="B27" s="458"/>
      <c r="C27" s="458"/>
    </row>
    <row r="28" spans="1:19" ht="13.95" customHeight="1">
      <c r="A28" s="405" t="s">
        <v>383</v>
      </c>
      <c r="B28" s="458"/>
      <c r="C28" s="754"/>
      <c r="L28" s="1456"/>
      <c r="M28" s="1456"/>
      <c r="N28" s="1456"/>
    </row>
    <row r="29" spans="1:19" ht="13.95" customHeight="1">
      <c r="A29" s="405"/>
      <c r="B29" s="458"/>
      <c r="C29" s="623"/>
    </row>
    <row r="30" spans="1:19" ht="13.95" customHeight="1">
      <c r="A30" s="878" t="s">
        <v>384</v>
      </c>
      <c r="B30" s="754"/>
    </row>
    <row r="31" spans="1:19" ht="13.95" customHeight="1">
      <c r="A31" s="584"/>
      <c r="B31" s="754"/>
    </row>
    <row r="32" spans="1:19" ht="13.95" customHeight="1">
      <c r="A32" s="623"/>
      <c r="B32" s="623"/>
    </row>
    <row r="33" spans="1:11" ht="24.9" customHeight="1">
      <c r="A33" s="170" t="s">
        <v>874</v>
      </c>
      <c r="H33" s="240"/>
      <c r="I33" s="240" t="s">
        <v>714</v>
      </c>
    </row>
    <row r="34" spans="1:11" ht="13.95" customHeight="1">
      <c r="A34" s="169"/>
      <c r="H34" s="240"/>
    </row>
    <row r="35" spans="1:11" ht="24.9" customHeight="1">
      <c r="A35" s="168"/>
      <c r="B35" s="106"/>
      <c r="C35" s="1139" t="s">
        <v>63</v>
      </c>
      <c r="D35" s="1140"/>
      <c r="E35" s="106"/>
      <c r="F35" s="106"/>
      <c r="G35" s="106"/>
      <c r="H35" s="106"/>
    </row>
    <row r="36" spans="1:11" ht="24.9" customHeight="1">
      <c r="A36" s="583" t="s">
        <v>34</v>
      </c>
      <c r="B36" s="586"/>
      <c r="C36" s="575" t="s">
        <v>1</v>
      </c>
      <c r="D36" s="575" t="s">
        <v>26</v>
      </c>
      <c r="E36" s="1242" t="s">
        <v>69</v>
      </c>
      <c r="F36" s="1242"/>
      <c r="G36" s="1242"/>
      <c r="H36" s="1242"/>
    </row>
    <row r="37" spans="1:11" ht="24.9" customHeight="1">
      <c r="A37" s="1286" t="s">
        <v>915</v>
      </c>
      <c r="B37" s="486" t="s">
        <v>100</v>
      </c>
      <c r="C37" s="766">
        <v>0.48</v>
      </c>
      <c r="D37" s="766">
        <v>0.56000000000000005</v>
      </c>
      <c r="E37" s="1452"/>
      <c r="F37" s="1452"/>
      <c r="G37" s="1452"/>
      <c r="H37" s="1452"/>
    </row>
    <row r="38" spans="1:11" ht="24.9" customHeight="1">
      <c r="A38" s="1302"/>
      <c r="B38" s="488" t="s">
        <v>124</v>
      </c>
      <c r="C38" s="767">
        <v>0.4</v>
      </c>
      <c r="D38" s="767">
        <v>0.36</v>
      </c>
      <c r="E38" s="1452"/>
      <c r="F38" s="1452"/>
      <c r="G38" s="1452"/>
      <c r="H38" s="1452"/>
    </row>
    <row r="39" spans="1:11" ht="24.9" customHeight="1">
      <c r="A39" s="1302"/>
      <c r="B39" s="768" t="s">
        <v>125</v>
      </c>
      <c r="C39" s="767">
        <v>0.11</v>
      </c>
      <c r="D39" s="767">
        <v>0.08</v>
      </c>
      <c r="E39" s="1452"/>
      <c r="F39" s="1452"/>
      <c r="G39" s="1452"/>
      <c r="H39" s="1452"/>
    </row>
    <row r="40" spans="1:11" ht="30" customHeight="1">
      <c r="A40" s="1287"/>
      <c r="B40" s="768" t="s">
        <v>126</v>
      </c>
      <c r="C40" s="767">
        <v>0.01</v>
      </c>
      <c r="D40" s="767">
        <v>0.01</v>
      </c>
      <c r="E40" s="1452"/>
      <c r="F40" s="1452"/>
      <c r="G40" s="1452"/>
      <c r="H40" s="1452"/>
    </row>
    <row r="41" spans="1:11" ht="24.9" customHeight="1">
      <c r="A41" s="1286" t="s">
        <v>608</v>
      </c>
      <c r="B41" s="597" t="s">
        <v>2</v>
      </c>
      <c r="C41" s="243">
        <v>26153</v>
      </c>
      <c r="D41" s="243">
        <v>139021</v>
      </c>
      <c r="E41" s="1335" t="s">
        <v>814</v>
      </c>
      <c r="F41" s="1336"/>
      <c r="G41" s="1336"/>
      <c r="H41" s="1337"/>
    </row>
    <row r="42" spans="1:11" ht="24.9" customHeight="1">
      <c r="A42" s="1287"/>
      <c r="B42" s="769" t="s">
        <v>101</v>
      </c>
      <c r="C42" s="770">
        <v>64.540000000000006</v>
      </c>
      <c r="D42" s="770">
        <v>57.27</v>
      </c>
      <c r="E42" s="1453" t="s">
        <v>815</v>
      </c>
      <c r="F42" s="1454"/>
      <c r="G42" s="1454"/>
      <c r="H42" s="1455"/>
      <c r="J42" s="79"/>
      <c r="K42" s="80"/>
    </row>
    <row r="43" spans="1:11" ht="13.95" customHeight="1"/>
    <row r="44" spans="1:11" ht="13.95" customHeight="1">
      <c r="A44" s="402" t="s">
        <v>66</v>
      </c>
      <c r="B44" s="22"/>
      <c r="E44" s="930"/>
      <c r="F44" s="930"/>
      <c r="G44" s="930"/>
    </row>
    <row r="45" spans="1:11" ht="13.95" customHeight="1">
      <c r="A45" s="402" t="s">
        <v>609</v>
      </c>
      <c r="B45" s="10"/>
      <c r="E45" s="772"/>
    </row>
    <row r="46" spans="1:11" ht="13.95" customHeight="1">
      <c r="A46" s="402" t="s">
        <v>611</v>
      </c>
      <c r="B46" s="10"/>
    </row>
    <row r="47" spans="1:11" ht="13.95" customHeight="1">
      <c r="A47" s="402"/>
      <c r="B47" s="10"/>
    </row>
    <row r="48" spans="1:11" ht="13.95" customHeight="1">
      <c r="A48" s="405" t="s">
        <v>610</v>
      </c>
      <c r="B48" s="10"/>
    </row>
    <row r="49" spans="1:3" ht="13.95" customHeight="1">
      <c r="A49" s="405" t="s">
        <v>122</v>
      </c>
      <c r="C49" s="590"/>
    </row>
    <row r="50" spans="1:3" ht="13.95" customHeight="1">
      <c r="A50" s="359"/>
    </row>
    <row r="51" spans="1:3" ht="13.95" customHeight="1">
      <c r="A51" s="623" t="s">
        <v>612</v>
      </c>
      <c r="B51" s="771"/>
    </row>
    <row r="52" spans="1:3" ht="13.95" customHeight="1"/>
    <row r="53" spans="1:3" ht="13.95" customHeight="1"/>
    <row r="54" spans="1:3" ht="13.95" customHeight="1">
      <c r="A54" s="1075" t="s">
        <v>952</v>
      </c>
      <c r="B54" s="1076"/>
      <c r="C54" s="1075"/>
    </row>
    <row r="55" spans="1:3" ht="13.95" customHeight="1">
      <c r="A55" s="1073" t="s">
        <v>973</v>
      </c>
      <c r="B55" s="1076"/>
      <c r="C55" s="1072"/>
    </row>
    <row r="56" spans="1:3" ht="13.95" customHeight="1">
      <c r="A56" s="1077" t="s">
        <v>971</v>
      </c>
      <c r="B56" s="170"/>
    </row>
    <row r="57" spans="1:3" ht="13.95" customHeight="1">
      <c r="A57" s="1077" t="s">
        <v>972</v>
      </c>
      <c r="B57" s="170"/>
    </row>
    <row r="58" spans="1:3" ht="13.95" customHeight="1"/>
    <row r="59" spans="1:3" ht="13.95" customHeight="1"/>
    <row r="60" spans="1:3" ht="13.95" customHeight="1"/>
    <row r="61" spans="1:3" ht="13.95" customHeight="1"/>
    <row r="62" spans="1:3" ht="13.95" customHeight="1"/>
    <row r="63" spans="1:3" ht="13.95" customHeight="1"/>
    <row r="64" spans="1:3"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sheetData>
  <mergeCells count="26">
    <mergeCell ref="L28:N28"/>
    <mergeCell ref="A6:B6"/>
    <mergeCell ref="H6:I6"/>
    <mergeCell ref="A7:B7"/>
    <mergeCell ref="H7:I7"/>
    <mergeCell ref="A9:B9"/>
    <mergeCell ref="H9:I9"/>
    <mergeCell ref="H8:I8"/>
    <mergeCell ref="A12:B12"/>
    <mergeCell ref="A13:B13"/>
    <mergeCell ref="H12:I12"/>
    <mergeCell ref="H13:I13"/>
    <mergeCell ref="A8:B8"/>
    <mergeCell ref="A10:B10"/>
    <mergeCell ref="H10:I10"/>
    <mergeCell ref="A11:B11"/>
    <mergeCell ref="A1:I1"/>
    <mergeCell ref="A41:A42"/>
    <mergeCell ref="A37:A40"/>
    <mergeCell ref="E37:H40"/>
    <mergeCell ref="E41:H41"/>
    <mergeCell ref="E42:H42"/>
    <mergeCell ref="C5:G5"/>
    <mergeCell ref="C35:D35"/>
    <mergeCell ref="E36:H36"/>
    <mergeCell ref="H11:I11"/>
  </mergeCells>
  <hyperlinks>
    <hyperlink ref="A49" r:id="rId1" xr:uid="{00000000-0004-0000-2000-000000000000}"/>
    <hyperlink ref="A26" r:id="rId2" xr:uid="{00000000-0004-0000-2000-000001000000}"/>
    <hyperlink ref="A28" r:id="rId3" xr:uid="{00000000-0004-0000-2000-000002000000}"/>
    <hyperlink ref="B16" r:id="rId4" xr:uid="{00000000-0004-0000-2000-000003000000}"/>
    <hyperlink ref="A48" r:id="rId5" xr:uid="{00000000-0004-0000-2000-000004000000}"/>
    <hyperlink ref="A27" r:id="rId6" xr:uid="{00000000-0004-0000-2000-000005000000}"/>
    <hyperlink ref="J3" location="Contents!A1" display="back to contents" xr:uid="{00000000-0004-0000-2000-000006000000}"/>
    <hyperlink ref="I33" location="Contents!A1" display="back to contents" xr:uid="{00000000-0004-0000-2000-000007000000}"/>
    <hyperlink ref="A55" location="'29. Deprivation-SIMD'!A1" display="'29. Deprivation-SIMD'!A1" xr:uid="{00000000-0004-0000-2000-000008000000}"/>
    <hyperlink ref="A56" location="'30. Poverty-children'!A1" display="'30. Poverty-children'!A1" xr:uid="{00000000-0004-0000-2000-000009000000}"/>
    <hyperlink ref="A25" r:id="rId7" display="https://www.gov.scot/collections/scottish-index-of-multiple-deprivation-2020/" xr:uid="{00000000-0004-0000-2000-00000A000000}"/>
  </hyperlinks>
  <pageMargins left="0.70866141732283472" right="0.70866141732283472" top="0.74803149606299213" bottom="0.74803149606299213" header="0.31496062992125984" footer="0.31496062992125984"/>
  <pageSetup paperSize="9" fitToHeight="2"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autoPageBreaks="0" fitToPage="1"/>
  </sheetPr>
  <dimension ref="A1:Y54"/>
  <sheetViews>
    <sheetView showGridLines="0" zoomScaleNormal="100" workbookViewId="0"/>
  </sheetViews>
  <sheetFormatPr defaultRowHeight="24.9" customHeight="1"/>
  <cols>
    <col min="1" max="2" width="30.6640625" customWidth="1"/>
    <col min="3" max="7" width="15.6640625" customWidth="1"/>
    <col min="12" max="12" width="18.33203125" customWidth="1"/>
    <col min="13" max="17" width="11.44140625" customWidth="1"/>
    <col min="18" max="18" width="12.5546875" bestFit="1" customWidth="1"/>
  </cols>
  <sheetData>
    <row r="1" spans="1:22" ht="24.9" customHeight="1">
      <c r="A1" s="170" t="s">
        <v>613</v>
      </c>
      <c r="G1" s="240"/>
      <c r="H1" s="240" t="s">
        <v>714</v>
      </c>
    </row>
    <row r="2" spans="1:22" ht="13.95" customHeight="1"/>
    <row r="3" spans="1:22" ht="30" customHeight="1">
      <c r="A3" s="106"/>
      <c r="B3" s="106"/>
      <c r="C3" s="1139" t="s">
        <v>63</v>
      </c>
      <c r="D3" s="1140"/>
      <c r="E3" s="106"/>
      <c r="F3" s="106"/>
      <c r="G3" s="106"/>
    </row>
    <row r="4" spans="1:22" ht="30" customHeight="1">
      <c r="A4" s="1245" t="s">
        <v>34</v>
      </c>
      <c r="B4" s="1269"/>
      <c r="C4" s="630" t="s">
        <v>98</v>
      </c>
      <c r="D4" s="630" t="s">
        <v>50</v>
      </c>
      <c r="E4" s="1242" t="s">
        <v>69</v>
      </c>
      <c r="F4" s="1242"/>
      <c r="G4" s="1242"/>
    </row>
    <row r="5" spans="1:22" ht="30" customHeight="1">
      <c r="A5" s="1367" t="s">
        <v>180</v>
      </c>
      <c r="B5" s="714" t="s">
        <v>643</v>
      </c>
      <c r="C5" s="153">
        <v>0.92200000000000004</v>
      </c>
      <c r="D5" s="153">
        <v>0.93</v>
      </c>
      <c r="E5" s="1462"/>
      <c r="F5" s="1463"/>
      <c r="G5" s="1464"/>
    </row>
    <row r="6" spans="1:22" ht="30" customHeight="1">
      <c r="A6" s="1367"/>
      <c r="B6" s="788" t="s">
        <v>644</v>
      </c>
      <c r="C6" s="155">
        <v>0.88</v>
      </c>
      <c r="D6" s="155">
        <v>0.86799999999999999</v>
      </c>
      <c r="E6" s="1465"/>
      <c r="F6" s="1466"/>
      <c r="G6" s="1467"/>
    </row>
    <row r="7" spans="1:22" ht="30" customHeight="1">
      <c r="A7" s="1213" t="s">
        <v>639</v>
      </c>
      <c r="B7" s="867" t="s">
        <v>102</v>
      </c>
      <c r="C7" s="153">
        <v>6.0999999999999999E-2</v>
      </c>
      <c r="D7" s="556">
        <v>4.2000000000000003E-2</v>
      </c>
      <c r="E7" s="1335" t="s">
        <v>1051</v>
      </c>
      <c r="F7" s="1336"/>
      <c r="G7" s="1337"/>
    </row>
    <row r="8" spans="1:22" ht="30" customHeight="1">
      <c r="A8" s="1460"/>
      <c r="B8" s="868" t="s">
        <v>104</v>
      </c>
      <c r="C8" s="152">
        <v>0.11899999999999999</v>
      </c>
      <c r="D8" s="869">
        <v>0.10100000000000001</v>
      </c>
      <c r="E8" s="1461"/>
      <c r="F8" s="1348"/>
      <c r="G8" s="1349"/>
    </row>
    <row r="9" spans="1:22" ht="30" customHeight="1">
      <c r="A9" s="1460"/>
      <c r="B9" s="868" t="s">
        <v>103</v>
      </c>
      <c r="C9" s="152">
        <v>0.214</v>
      </c>
      <c r="D9" s="869">
        <v>0.218</v>
      </c>
      <c r="E9" s="1461" t="s">
        <v>1052</v>
      </c>
      <c r="F9" s="1348"/>
      <c r="G9" s="1349"/>
    </row>
    <row r="10" spans="1:22" ht="30" customHeight="1">
      <c r="A10" s="1460"/>
      <c r="B10" s="870" t="s">
        <v>616</v>
      </c>
      <c r="C10" s="155">
        <v>0.60599999999999998</v>
      </c>
      <c r="D10" s="871">
        <v>0.63900000000000001</v>
      </c>
      <c r="E10" s="1338"/>
      <c r="F10" s="1339"/>
      <c r="G10" s="1340"/>
    </row>
    <row r="11" spans="1:22" ht="30" customHeight="1">
      <c r="A11" s="1367" t="s">
        <v>181</v>
      </c>
      <c r="B11" s="867" t="s">
        <v>641</v>
      </c>
      <c r="C11" s="153">
        <v>0.93899999999999995</v>
      </c>
      <c r="D11" s="153">
        <v>0.95799999999999996</v>
      </c>
      <c r="E11" s="1335" t="s">
        <v>1053</v>
      </c>
      <c r="F11" s="1336"/>
      <c r="G11" s="1337"/>
    </row>
    <row r="12" spans="1:22" ht="30" customHeight="1">
      <c r="A12" s="1367"/>
      <c r="B12" s="870" t="s">
        <v>645</v>
      </c>
      <c r="C12" s="155">
        <v>0.72199999999999998</v>
      </c>
      <c r="D12" s="155">
        <v>0.69799999999999995</v>
      </c>
      <c r="E12" s="1338"/>
      <c r="F12" s="1339"/>
      <c r="G12" s="1340"/>
    </row>
    <row r="13" spans="1:22" ht="30" customHeight="1">
      <c r="A13" s="1367" t="s">
        <v>646</v>
      </c>
      <c r="B13" s="867" t="s">
        <v>641</v>
      </c>
      <c r="C13" s="153">
        <v>0.92800000000000005</v>
      </c>
      <c r="D13" s="153">
        <v>0.93300000000000005</v>
      </c>
      <c r="E13" s="1469"/>
      <c r="F13" s="1470"/>
      <c r="G13" s="1471"/>
      <c r="I13" s="1"/>
      <c r="J13" s="1"/>
      <c r="K13" s="1"/>
      <c r="L13" s="1"/>
      <c r="M13" s="1468"/>
      <c r="N13" s="1468"/>
      <c r="O13" s="1468"/>
      <c r="P13" s="1468"/>
      <c r="Q13" s="1468"/>
      <c r="R13" s="1468"/>
      <c r="S13" s="1"/>
    </row>
    <row r="14" spans="1:22" ht="30" customHeight="1">
      <c r="A14" s="1367"/>
      <c r="B14" s="870" t="s">
        <v>645</v>
      </c>
      <c r="C14" s="155">
        <v>0.88700000000000001</v>
      </c>
      <c r="D14" s="155">
        <v>0.81100000000000005</v>
      </c>
      <c r="E14" s="1472"/>
      <c r="F14" s="1473"/>
      <c r="G14" s="1474"/>
      <c r="I14" s="2"/>
      <c r="J14" s="2"/>
      <c r="K14" s="2"/>
      <c r="L14" s="2"/>
      <c r="M14" s="2"/>
      <c r="N14" s="2"/>
      <c r="O14" s="2"/>
      <c r="P14" s="2"/>
      <c r="Q14" s="2"/>
      <c r="R14" s="2"/>
      <c r="S14" s="2"/>
      <c r="T14" s="75"/>
      <c r="U14" s="75"/>
      <c r="V14" s="75"/>
    </row>
    <row r="15" spans="1:22" ht="30" customHeight="1">
      <c r="A15" s="1241" t="s">
        <v>617</v>
      </c>
      <c r="B15" s="773" t="s">
        <v>107</v>
      </c>
      <c r="C15" s="766">
        <v>0.89500000000000002</v>
      </c>
      <c r="D15" s="766">
        <v>0.92100000000000004</v>
      </c>
      <c r="E15" s="1475"/>
      <c r="F15" s="1476"/>
      <c r="G15" s="1477"/>
      <c r="I15" s="75"/>
      <c r="J15" s="75"/>
      <c r="K15" s="75"/>
      <c r="L15" s="75"/>
      <c r="M15" s="866"/>
      <c r="N15" s="866"/>
      <c r="O15" s="866"/>
      <c r="P15" s="866"/>
      <c r="Q15" s="866"/>
      <c r="R15" s="866"/>
      <c r="S15" s="75"/>
      <c r="T15" s="75"/>
      <c r="U15" s="75"/>
      <c r="V15" s="75"/>
    </row>
    <row r="16" spans="1:22" ht="30" customHeight="1">
      <c r="A16" s="1241"/>
      <c r="B16" s="774" t="s">
        <v>105</v>
      </c>
      <c r="C16" s="767">
        <v>0.04</v>
      </c>
      <c r="D16" s="767">
        <v>2.8000000000000001E-2</v>
      </c>
      <c r="E16" s="1478"/>
      <c r="F16" s="1479"/>
      <c r="G16" s="1480"/>
      <c r="I16" s="75"/>
      <c r="J16" s="75"/>
      <c r="K16" s="75"/>
      <c r="L16" s="75"/>
      <c r="M16" s="866"/>
      <c r="N16" s="866"/>
      <c r="O16" s="866"/>
      <c r="P16" s="866"/>
      <c r="Q16" s="866"/>
      <c r="R16" s="866"/>
      <c r="S16" s="75"/>
      <c r="T16" s="75"/>
      <c r="U16" s="75"/>
      <c r="V16" s="75"/>
    </row>
    <row r="17" spans="1:22" ht="30" customHeight="1">
      <c r="A17" s="1241"/>
      <c r="B17" s="775" t="s">
        <v>106</v>
      </c>
      <c r="C17" s="776">
        <v>6.5000000000000002E-2</v>
      </c>
      <c r="D17" s="776">
        <v>5.0999999999999997E-2</v>
      </c>
      <c r="E17" s="1481"/>
      <c r="F17" s="1482"/>
      <c r="G17" s="1483"/>
      <c r="I17" s="75"/>
      <c r="J17" s="75"/>
      <c r="K17" s="75"/>
      <c r="L17" s="75"/>
      <c r="M17" s="75"/>
      <c r="N17" s="75"/>
      <c r="O17" s="75"/>
      <c r="P17" s="75"/>
      <c r="Q17" s="75"/>
      <c r="R17" s="75"/>
      <c r="S17" s="75"/>
      <c r="T17" s="75"/>
      <c r="U17" s="75"/>
      <c r="V17" s="75"/>
    </row>
    <row r="18" spans="1:22" ht="13.95" customHeight="1">
      <c r="A18" s="984"/>
      <c r="B18" s="764"/>
      <c r="C18" s="367"/>
      <c r="D18" s="367"/>
      <c r="E18" s="1045"/>
      <c r="F18" s="1045"/>
      <c r="G18" s="1045"/>
      <c r="I18" s="75"/>
      <c r="J18" s="75"/>
      <c r="K18" s="75"/>
      <c r="L18" s="75"/>
      <c r="M18" s="75"/>
      <c r="N18" s="75"/>
      <c r="O18" s="75"/>
      <c r="P18" s="75"/>
      <c r="Q18" s="75"/>
      <c r="R18" s="75"/>
      <c r="S18" s="75"/>
      <c r="T18" s="75"/>
      <c r="U18" s="75"/>
      <c r="V18" s="75"/>
    </row>
    <row r="19" spans="1:22" ht="13.95" customHeight="1">
      <c r="A19" s="362" t="s">
        <v>350</v>
      </c>
      <c r="B19" s="362"/>
      <c r="C19" s="362"/>
      <c r="D19" s="362"/>
      <c r="E19" s="362"/>
      <c r="F19" s="362"/>
      <c r="G19" s="362"/>
      <c r="I19" s="75"/>
      <c r="J19" s="75"/>
      <c r="K19" s="75"/>
      <c r="L19" s="75"/>
      <c r="M19" s="75"/>
      <c r="N19" s="75"/>
      <c r="O19" s="75"/>
      <c r="P19" s="75"/>
      <c r="Q19" s="75"/>
      <c r="R19" s="75"/>
      <c r="S19" s="75"/>
      <c r="T19" s="75"/>
      <c r="U19" s="75"/>
      <c r="V19" s="75"/>
    </row>
    <row r="20" spans="1:22" ht="13.95" customHeight="1">
      <c r="A20" s="1240" t="s">
        <v>436</v>
      </c>
      <c r="B20" s="1240"/>
      <c r="C20" s="1240"/>
      <c r="D20" s="1240"/>
      <c r="E20" s="1240"/>
      <c r="F20" s="1240"/>
      <c r="G20" s="1240"/>
      <c r="I20" s="75"/>
      <c r="J20" s="75"/>
      <c r="K20" s="75"/>
      <c r="L20" s="75"/>
      <c r="M20" s="75"/>
      <c r="N20" s="75"/>
      <c r="O20" s="75"/>
      <c r="P20" s="75"/>
      <c r="Q20" s="75"/>
      <c r="R20" s="75"/>
      <c r="S20" s="75"/>
      <c r="T20" s="75"/>
      <c r="U20" s="75"/>
      <c r="V20" s="75"/>
    </row>
    <row r="21" spans="1:22" ht="13.95" customHeight="1">
      <c r="A21" s="1240"/>
      <c r="B21" s="1240"/>
      <c r="C21" s="1240"/>
      <c r="D21" s="1240"/>
      <c r="E21" s="1240"/>
      <c r="F21" s="1240"/>
      <c r="G21" s="1240"/>
      <c r="I21" s="75"/>
      <c r="J21" s="75"/>
      <c r="K21" s="75"/>
      <c r="L21" s="75"/>
      <c r="M21" s="75"/>
      <c r="N21" s="75"/>
      <c r="O21" s="75"/>
      <c r="P21" s="75"/>
      <c r="Q21" s="75"/>
      <c r="R21" s="75"/>
      <c r="S21" s="75"/>
      <c r="T21" s="75"/>
      <c r="U21" s="75"/>
      <c r="V21" s="75"/>
    </row>
    <row r="22" spans="1:22" ht="13.95" customHeight="1">
      <c r="A22" s="986"/>
      <c r="B22" s="986"/>
      <c r="C22" s="986"/>
      <c r="D22" s="986"/>
      <c r="E22" s="986"/>
      <c r="F22" s="986"/>
      <c r="G22" s="986"/>
      <c r="I22" s="75"/>
      <c r="J22" s="75"/>
      <c r="K22" s="75"/>
      <c r="L22" s="75"/>
      <c r="M22" s="75"/>
      <c r="N22" s="75"/>
      <c r="O22" s="75"/>
      <c r="P22" s="75"/>
      <c r="Q22" s="75"/>
      <c r="R22" s="75"/>
      <c r="S22" s="75"/>
      <c r="T22" s="75"/>
      <c r="U22" s="75"/>
      <c r="V22" s="75"/>
    </row>
    <row r="23" spans="1:22" ht="13.95" customHeight="1">
      <c r="A23" s="1084" t="s">
        <v>1054</v>
      </c>
      <c r="B23" s="362"/>
      <c r="C23" s="362"/>
      <c r="D23" s="362"/>
      <c r="E23" s="362"/>
      <c r="F23" s="362"/>
      <c r="G23" s="362"/>
      <c r="I23" s="75"/>
      <c r="J23" s="75"/>
      <c r="K23" s="75"/>
      <c r="L23" s="75"/>
      <c r="M23" s="75"/>
      <c r="N23" s="75"/>
      <c r="O23" s="75"/>
      <c r="P23" s="75"/>
      <c r="Q23" s="75"/>
      <c r="R23" s="75"/>
      <c r="S23" s="75"/>
      <c r="T23" s="75"/>
      <c r="U23" s="75"/>
      <c r="V23" s="75"/>
    </row>
    <row r="24" spans="1:22" ht="13.95" customHeight="1">
      <c r="A24" s="873" t="s">
        <v>437</v>
      </c>
      <c r="B24" s="362"/>
      <c r="C24" s="362"/>
      <c r="D24" s="362"/>
      <c r="E24" s="362"/>
      <c r="F24" s="362"/>
      <c r="G24" s="362"/>
      <c r="I24" s="75"/>
      <c r="J24" s="75"/>
      <c r="K24" s="75"/>
      <c r="L24" s="75"/>
      <c r="M24" s="75"/>
      <c r="N24" s="75"/>
      <c r="O24" s="75"/>
      <c r="P24" s="75"/>
      <c r="Q24" s="75"/>
      <c r="R24" s="75"/>
      <c r="S24" s="75"/>
      <c r="T24" s="75"/>
      <c r="U24" s="75"/>
      <c r="V24" s="75"/>
    </row>
    <row r="25" spans="1:22" ht="13.95" customHeight="1">
      <c r="A25" s="1046" t="s">
        <v>438</v>
      </c>
      <c r="B25" s="372"/>
      <c r="C25" s="372"/>
      <c r="D25" s="372"/>
      <c r="E25" s="372"/>
      <c r="F25" s="372"/>
      <c r="G25" s="372"/>
      <c r="I25" s="75"/>
      <c r="J25" s="75"/>
      <c r="K25" s="75"/>
      <c r="L25" s="75"/>
      <c r="M25" s="75"/>
      <c r="N25" s="75"/>
      <c r="O25" s="75"/>
      <c r="P25" s="75"/>
      <c r="Q25" s="75"/>
      <c r="R25" s="75"/>
      <c r="S25" s="75"/>
      <c r="T25" s="75"/>
      <c r="U25" s="75"/>
      <c r="V25" s="75"/>
    </row>
    <row r="26" spans="1:22" ht="13.95" customHeight="1">
      <c r="A26" s="1484" t="s">
        <v>439</v>
      </c>
      <c r="B26" s="1484"/>
      <c r="C26" s="1484"/>
      <c r="D26" s="1484"/>
      <c r="E26" s="1484"/>
      <c r="F26" s="1484"/>
      <c r="G26" s="1484"/>
      <c r="I26" s="75"/>
      <c r="J26" s="75"/>
      <c r="K26" s="75"/>
      <c r="L26" s="75"/>
      <c r="M26" s="75"/>
      <c r="N26" s="75"/>
      <c r="O26" s="75"/>
      <c r="P26" s="75"/>
      <c r="Q26" s="75"/>
      <c r="R26" s="75"/>
      <c r="S26" s="75"/>
      <c r="T26" s="75"/>
      <c r="U26" s="75"/>
      <c r="V26" s="75"/>
    </row>
    <row r="27" spans="1:22" ht="13.95" customHeight="1">
      <c r="A27" s="1484"/>
      <c r="B27" s="1484"/>
      <c r="C27" s="1484"/>
      <c r="D27" s="1484"/>
      <c r="E27" s="1484"/>
      <c r="F27" s="1484"/>
      <c r="G27" s="1484"/>
      <c r="I27" s="75"/>
      <c r="J27" s="75"/>
      <c r="K27" s="75"/>
      <c r="L27" s="75"/>
      <c r="M27" s="75"/>
      <c r="N27" s="75"/>
      <c r="O27" s="75"/>
      <c r="P27" s="75"/>
      <c r="Q27" s="75"/>
      <c r="R27" s="75"/>
      <c r="S27" s="75"/>
      <c r="T27" s="75"/>
      <c r="U27" s="75"/>
      <c r="V27" s="75"/>
    </row>
    <row r="28" spans="1:22" ht="13.95" customHeight="1">
      <c r="A28" s="1046" t="s">
        <v>440</v>
      </c>
      <c r="B28" s="372"/>
      <c r="C28" s="372"/>
      <c r="D28" s="372"/>
      <c r="E28" s="372"/>
      <c r="F28" s="372"/>
      <c r="G28" s="372"/>
      <c r="I28" s="75"/>
      <c r="J28" s="75"/>
      <c r="K28" s="75"/>
      <c r="L28" s="75"/>
      <c r="M28" s="75"/>
      <c r="N28" s="75"/>
      <c r="O28" s="75"/>
      <c r="P28" s="75"/>
      <c r="Q28" s="75"/>
      <c r="R28" s="75"/>
      <c r="S28" s="75"/>
      <c r="T28" s="75"/>
      <c r="U28" s="75"/>
      <c r="V28" s="75"/>
    </row>
    <row r="29" spans="1:22" ht="13.95" customHeight="1">
      <c r="A29" s="1047"/>
      <c r="B29" s="372"/>
      <c r="C29" s="372"/>
      <c r="D29" s="372"/>
      <c r="E29" s="372"/>
      <c r="F29" s="372"/>
      <c r="G29" s="372"/>
      <c r="I29" s="75"/>
      <c r="J29" s="75"/>
      <c r="K29" s="75"/>
      <c r="L29" s="75"/>
      <c r="M29" s="75"/>
      <c r="N29" s="75"/>
      <c r="O29" s="75"/>
      <c r="P29" s="75"/>
      <c r="Q29" s="75"/>
      <c r="R29" s="75"/>
      <c r="S29" s="75"/>
      <c r="T29" s="75"/>
      <c r="U29" s="75"/>
      <c r="V29" s="75"/>
    </row>
    <row r="30" spans="1:22" ht="13.95" customHeight="1">
      <c r="A30" s="1047" t="s">
        <v>1055</v>
      </c>
      <c r="B30" s="372"/>
      <c r="C30" s="372"/>
      <c r="D30" s="372"/>
      <c r="E30" s="372"/>
      <c r="F30" s="372"/>
      <c r="G30" s="372"/>
      <c r="I30" s="75"/>
      <c r="J30" s="75"/>
      <c r="K30" s="75"/>
      <c r="L30" s="75"/>
      <c r="M30" s="75"/>
      <c r="N30" s="75"/>
      <c r="O30" s="75"/>
      <c r="P30" s="75"/>
      <c r="Q30" s="75"/>
      <c r="R30" s="75"/>
      <c r="S30" s="75"/>
      <c r="T30" s="75"/>
      <c r="U30" s="75"/>
      <c r="V30" s="75"/>
    </row>
    <row r="31" spans="1:22" ht="13.95" customHeight="1">
      <c r="A31" s="1484" t="s">
        <v>441</v>
      </c>
      <c r="B31" s="1484"/>
      <c r="C31" s="1484"/>
      <c r="D31" s="1484"/>
      <c r="E31" s="1484"/>
      <c r="F31" s="1484"/>
      <c r="G31" s="1484"/>
      <c r="I31" s="75"/>
      <c r="J31" s="75"/>
      <c r="K31" s="75"/>
      <c r="L31" s="75"/>
      <c r="M31" s="75"/>
      <c r="N31" s="75"/>
      <c r="O31" s="75"/>
      <c r="P31" s="75"/>
      <c r="Q31" s="75"/>
      <c r="R31" s="75"/>
      <c r="S31" s="75"/>
      <c r="T31" s="75"/>
      <c r="U31" s="75"/>
      <c r="V31" s="75"/>
    </row>
    <row r="32" spans="1:22" ht="13.95" customHeight="1">
      <c r="A32" s="1484"/>
      <c r="B32" s="1484"/>
      <c r="C32" s="1484"/>
      <c r="D32" s="1484"/>
      <c r="E32" s="1484"/>
      <c r="F32" s="1484"/>
      <c r="G32" s="1484"/>
      <c r="I32" s="75"/>
      <c r="J32" s="75"/>
      <c r="K32" s="75"/>
      <c r="L32" s="75"/>
      <c r="M32" s="75"/>
      <c r="N32" s="75"/>
      <c r="O32" s="75"/>
      <c r="P32" s="75"/>
      <c r="Q32" s="75"/>
      <c r="R32" s="75"/>
      <c r="S32" s="75"/>
      <c r="T32" s="75"/>
      <c r="U32" s="75"/>
      <c r="V32" s="75"/>
    </row>
    <row r="33" spans="1:25" ht="13.95" customHeight="1">
      <c r="A33" s="1484"/>
      <c r="B33" s="1484"/>
      <c r="C33" s="1484"/>
      <c r="D33" s="1484"/>
      <c r="E33" s="1484"/>
      <c r="F33" s="1484"/>
      <c r="G33" s="1484"/>
      <c r="I33" s="320"/>
      <c r="J33" s="75"/>
      <c r="K33" s="75"/>
      <c r="L33" s="75"/>
      <c r="M33" s="75"/>
      <c r="N33" s="75"/>
      <c r="O33" s="75"/>
      <c r="P33" s="75"/>
      <c r="Q33" s="75"/>
      <c r="R33" s="75"/>
      <c r="S33" s="75"/>
      <c r="T33" s="75"/>
      <c r="U33" s="75"/>
      <c r="V33" s="75"/>
    </row>
    <row r="34" spans="1:25" ht="13.95" customHeight="1">
      <c r="I34" s="320"/>
      <c r="J34" s="75"/>
      <c r="K34" s="75"/>
      <c r="L34" s="75"/>
      <c r="M34" s="75"/>
      <c r="N34" s="75"/>
      <c r="O34" s="75"/>
      <c r="P34" s="75"/>
      <c r="Q34" s="75"/>
      <c r="R34" s="75"/>
      <c r="S34" s="75"/>
      <c r="T34" s="75"/>
      <c r="U34" s="75"/>
      <c r="V34" s="75"/>
    </row>
    <row r="35" spans="1:25" ht="13.95" customHeight="1">
      <c r="A35" s="402" t="s">
        <v>66</v>
      </c>
      <c r="B35" s="359"/>
      <c r="C35" s="359"/>
      <c r="I35" s="2"/>
      <c r="J35" s="2"/>
      <c r="K35" s="2"/>
      <c r="L35" s="2"/>
      <c r="M35" s="2"/>
      <c r="N35" s="2"/>
      <c r="O35" s="2"/>
      <c r="P35" s="2"/>
      <c r="Q35" s="2"/>
      <c r="R35" s="2"/>
      <c r="S35" s="2"/>
      <c r="T35" s="2"/>
      <c r="U35" s="2"/>
      <c r="V35" s="2"/>
      <c r="W35" s="2"/>
      <c r="X35" s="2"/>
      <c r="Y35" s="2"/>
    </row>
    <row r="36" spans="1:25" ht="13.95" customHeight="1">
      <c r="A36" s="402" t="s">
        <v>640</v>
      </c>
      <c r="B36" s="359"/>
      <c r="C36" s="359"/>
      <c r="I36" s="2"/>
      <c r="J36" s="2"/>
      <c r="K36" s="2"/>
      <c r="L36" s="1085"/>
      <c r="M36" s="1085"/>
      <c r="N36" s="1085"/>
      <c r="O36" s="1085"/>
      <c r="P36" s="1085"/>
      <c r="Q36" s="2"/>
      <c r="R36" s="2"/>
      <c r="S36" s="2"/>
      <c r="T36" s="2"/>
      <c r="U36" s="2"/>
      <c r="V36" s="2"/>
      <c r="W36" s="2"/>
      <c r="X36" s="2"/>
      <c r="Y36" s="2"/>
    </row>
    <row r="37" spans="1:25" ht="13.95" customHeight="1">
      <c r="A37" s="402" t="s">
        <v>282</v>
      </c>
      <c r="B37" s="458"/>
      <c r="C37" s="458"/>
      <c r="I37" s="75"/>
      <c r="J37" s="75"/>
      <c r="K37" s="75"/>
      <c r="L37" s="1085"/>
      <c r="M37" s="1085"/>
      <c r="N37" s="1085"/>
      <c r="O37" s="1085"/>
      <c r="P37" s="1085"/>
      <c r="Q37" s="75"/>
      <c r="R37" s="75"/>
      <c r="S37" s="75"/>
      <c r="T37" s="75"/>
      <c r="U37" s="75"/>
      <c r="V37" s="75"/>
    </row>
    <row r="38" spans="1:25" ht="13.95" customHeight="1">
      <c r="A38" s="402" t="s">
        <v>642</v>
      </c>
      <c r="B38" s="458"/>
      <c r="C38" s="458"/>
      <c r="I38" s="2"/>
      <c r="J38" s="2"/>
      <c r="K38" s="2"/>
      <c r="L38" s="1086"/>
      <c r="M38" s="1086"/>
      <c r="N38" s="1086"/>
      <c r="O38" s="1086"/>
      <c r="P38" s="1087"/>
      <c r="Q38" s="2"/>
      <c r="R38" s="2"/>
      <c r="S38" s="75"/>
      <c r="T38" s="75"/>
      <c r="U38" s="75"/>
      <c r="V38" s="75"/>
    </row>
    <row r="39" spans="1:25" ht="13.95" customHeight="1">
      <c r="A39" s="402" t="s">
        <v>647</v>
      </c>
      <c r="B39" s="458"/>
      <c r="C39" s="458"/>
      <c r="I39" s="2"/>
      <c r="J39" s="2"/>
      <c r="K39" s="2"/>
      <c r="L39" s="1086"/>
      <c r="M39" s="1086"/>
      <c r="N39" s="1086"/>
      <c r="O39" s="1086"/>
      <c r="P39" s="1085"/>
      <c r="Q39" s="2"/>
      <c r="R39" s="2"/>
      <c r="S39" s="75"/>
      <c r="T39" s="75"/>
      <c r="U39" s="75"/>
      <c r="V39" s="75"/>
    </row>
    <row r="40" spans="1:25" ht="13.95" customHeight="1">
      <c r="A40" s="402"/>
      <c r="B40" s="458"/>
      <c r="C40" s="458"/>
      <c r="I40" s="2"/>
      <c r="J40" s="2"/>
      <c r="K40" s="2"/>
      <c r="L40" s="1086"/>
      <c r="M40" s="1086"/>
      <c r="N40" s="1086"/>
      <c r="O40" s="1086"/>
      <c r="P40" s="1085"/>
      <c r="Q40" s="2"/>
      <c r="R40" s="2"/>
      <c r="S40" s="75"/>
      <c r="T40" s="75"/>
      <c r="U40" s="75"/>
      <c r="V40" s="75"/>
    </row>
    <row r="41" spans="1:25" ht="13.95" customHeight="1">
      <c r="A41" s="405" t="s">
        <v>744</v>
      </c>
      <c r="B41" s="458"/>
      <c r="C41" s="458"/>
      <c r="I41" s="2"/>
      <c r="J41" s="2"/>
      <c r="K41" s="2"/>
      <c r="L41" s="1085"/>
      <c r="M41" s="1085"/>
      <c r="N41" s="1085"/>
      <c r="O41" s="1085"/>
      <c r="P41" s="1085"/>
      <c r="Q41" s="2"/>
    </row>
    <row r="42" spans="1:25" ht="13.95" customHeight="1">
      <c r="A42" s="361" t="s">
        <v>638</v>
      </c>
      <c r="B42" s="458"/>
      <c r="C42" s="458"/>
    </row>
    <row r="43" spans="1:25" ht="13.95" customHeight="1">
      <c r="A43" s="361" t="s">
        <v>648</v>
      </c>
      <c r="B43" s="458"/>
      <c r="C43" s="458"/>
    </row>
    <row r="44" spans="1:25" ht="13.95" customHeight="1">
      <c r="A44" s="361" t="s">
        <v>649</v>
      </c>
      <c r="B44" s="872"/>
      <c r="C44" s="872"/>
    </row>
    <row r="45" spans="1:25" ht="13.95" customHeight="1">
      <c r="A45" s="41"/>
      <c r="B45" s="872"/>
      <c r="C45" s="872"/>
    </row>
    <row r="46" spans="1:25" ht="13.95" customHeight="1">
      <c r="A46" s="1246" t="s">
        <v>384</v>
      </c>
      <c r="B46" s="1246"/>
      <c r="C46" s="1246"/>
    </row>
    <row r="47" spans="1:25" ht="13.95" customHeight="1"/>
    <row r="48" spans="1:25" ht="13.95" customHeight="1"/>
    <row r="49" spans="1:1" ht="13.95" customHeight="1">
      <c r="A49" s="1075" t="s">
        <v>952</v>
      </c>
    </row>
    <row r="50" spans="1:1" ht="13.95" customHeight="1">
      <c r="A50" s="1077" t="s">
        <v>972</v>
      </c>
    </row>
    <row r="51" spans="1:1" ht="13.95" customHeight="1">
      <c r="A51" s="1077"/>
    </row>
    <row r="52" spans="1:1" ht="13.95" customHeight="1">
      <c r="A52" s="1077"/>
    </row>
    <row r="53" spans="1:1" ht="13.95" customHeight="1"/>
    <row r="54" spans="1:1" ht="13.95" customHeight="1"/>
  </sheetData>
  <mergeCells count="19">
    <mergeCell ref="M13:R13"/>
    <mergeCell ref="A46:C46"/>
    <mergeCell ref="E13:G14"/>
    <mergeCell ref="E15:G17"/>
    <mergeCell ref="A20:G21"/>
    <mergeCell ref="A26:G27"/>
    <mergeCell ref="A31:G33"/>
    <mergeCell ref="A11:A12"/>
    <mergeCell ref="A13:A14"/>
    <mergeCell ref="A15:A17"/>
    <mergeCell ref="E11:G12"/>
    <mergeCell ref="C3:D3"/>
    <mergeCell ref="A4:B4"/>
    <mergeCell ref="E4:G4"/>
    <mergeCell ref="A5:A6"/>
    <mergeCell ref="A7:A10"/>
    <mergeCell ref="E7:G8"/>
    <mergeCell ref="E9:G10"/>
    <mergeCell ref="E5:G6"/>
  </mergeCells>
  <hyperlinks>
    <hyperlink ref="A42" r:id="rId1" xr:uid="{00000000-0004-0000-2100-000000000000}"/>
    <hyperlink ref="A43" r:id="rId2" xr:uid="{00000000-0004-0000-2100-000001000000}"/>
    <hyperlink ref="A44" r:id="rId3" xr:uid="{00000000-0004-0000-2100-000002000000}"/>
    <hyperlink ref="A41" r:id="rId4" display="skillsdevelopmentscotlandannual-participation-measure" xr:uid="{00000000-0004-0000-2100-000003000000}"/>
    <hyperlink ref="H1" location="Contents!A1" display="back to contents" xr:uid="{00000000-0004-0000-2100-000004000000}"/>
  </hyperlinks>
  <pageMargins left="0.70866141732283472" right="0.70866141732283472" top="0.74803149606299213" bottom="0.74803149606299213" header="0.31496062992125984" footer="0.31496062992125984"/>
  <pageSetup paperSize="9" scale="9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autoPageBreaks="0" fitToPage="1"/>
  </sheetPr>
  <dimension ref="A1:L55"/>
  <sheetViews>
    <sheetView showGridLines="0" zoomScaleNormal="100" workbookViewId="0">
      <selection sqref="A1:I1"/>
    </sheetView>
  </sheetViews>
  <sheetFormatPr defaultRowHeight="24.9" customHeight="1"/>
  <cols>
    <col min="1" max="1" width="30.6640625" customWidth="1"/>
    <col min="2" max="2" width="29.6640625" customWidth="1"/>
    <col min="3" max="6" width="15.6640625" customWidth="1"/>
    <col min="7" max="9" width="10.6640625" customWidth="1"/>
  </cols>
  <sheetData>
    <row r="1" spans="1:12" ht="24.9" customHeight="1">
      <c r="A1" s="1248" t="s">
        <v>833</v>
      </c>
      <c r="B1" s="1248"/>
      <c r="C1" s="1248"/>
      <c r="D1" s="1248"/>
      <c r="E1" s="1248"/>
      <c r="F1" s="1248"/>
      <c r="G1" s="1248"/>
      <c r="H1" s="1248"/>
      <c r="I1" s="1248"/>
    </row>
    <row r="2" spans="1:12" ht="13.95" customHeight="1"/>
    <row r="3" spans="1:12" ht="24.9" customHeight="1">
      <c r="A3" s="170" t="s">
        <v>614</v>
      </c>
      <c r="H3" s="240"/>
      <c r="I3" s="240"/>
      <c r="J3" s="240" t="s">
        <v>714</v>
      </c>
    </row>
    <row r="4" spans="1:12" ht="13.95" customHeight="1">
      <c r="A4" s="37"/>
    </row>
    <row r="5" spans="1:12" ht="24.9" customHeight="1">
      <c r="A5" s="106"/>
      <c r="B5" s="106"/>
      <c r="C5" s="1133" t="s">
        <v>97</v>
      </c>
      <c r="D5" s="1133"/>
      <c r="E5" s="1133"/>
      <c r="F5" s="1133"/>
      <c r="G5" s="332"/>
      <c r="H5" s="106"/>
      <c r="I5" s="106"/>
    </row>
    <row r="6" spans="1:12" ht="24.9" customHeight="1">
      <c r="A6" s="1245" t="s">
        <v>34</v>
      </c>
      <c r="B6" s="1269"/>
      <c r="C6" s="575" t="s">
        <v>4</v>
      </c>
      <c r="D6" s="575" t="s">
        <v>5</v>
      </c>
      <c r="E6" s="575" t="s">
        <v>6</v>
      </c>
      <c r="F6" s="575" t="s">
        <v>1</v>
      </c>
      <c r="G6" s="1242" t="s">
        <v>69</v>
      </c>
      <c r="H6" s="1242"/>
      <c r="I6" s="1242"/>
      <c r="L6" s="38"/>
    </row>
    <row r="7" spans="1:12" ht="24.9" customHeight="1">
      <c r="A7" s="1367" t="s">
        <v>916</v>
      </c>
      <c r="B7" s="714" t="s">
        <v>21</v>
      </c>
      <c r="C7" s="522"/>
      <c r="D7" s="522"/>
      <c r="E7" s="522"/>
      <c r="F7" s="153">
        <v>0.18</v>
      </c>
      <c r="G7" s="1228" t="s">
        <v>1056</v>
      </c>
      <c r="H7" s="1228"/>
      <c r="I7" s="1347"/>
    </row>
    <row r="8" spans="1:12" ht="24.9" customHeight="1">
      <c r="A8" s="1367"/>
      <c r="B8" s="715" t="s">
        <v>22</v>
      </c>
      <c r="C8" s="641"/>
      <c r="D8" s="641"/>
      <c r="E8" s="641"/>
      <c r="F8" s="152">
        <v>0.21</v>
      </c>
      <c r="G8" s="1228"/>
      <c r="H8" s="1228"/>
      <c r="I8" s="1347"/>
    </row>
    <row r="9" spans="1:12" ht="24.9" customHeight="1">
      <c r="A9" s="1367"/>
      <c r="B9" s="501" t="s">
        <v>0</v>
      </c>
      <c r="C9" s="552">
        <v>0.224</v>
      </c>
      <c r="D9" s="552">
        <v>0.125</v>
      </c>
      <c r="E9" s="552">
        <v>0.23100000000000001</v>
      </c>
      <c r="F9" s="552">
        <v>0.192</v>
      </c>
      <c r="G9" s="1350"/>
      <c r="H9" s="1350"/>
      <c r="I9" s="1351"/>
    </row>
    <row r="10" spans="1:12" ht="13.95" customHeight="1">
      <c r="A10" s="37"/>
    </row>
    <row r="11" spans="1:12" ht="13.95" customHeight="1">
      <c r="A11" s="402" t="s">
        <v>66</v>
      </c>
      <c r="B11" s="402" t="s">
        <v>44</v>
      </c>
      <c r="C11" s="359"/>
    </row>
    <row r="12" spans="1:12" ht="13.95" customHeight="1">
      <c r="A12" s="439"/>
      <c r="B12" s="458"/>
      <c r="C12" s="458"/>
    </row>
    <row r="13" spans="1:12" ht="13.95" customHeight="1">
      <c r="A13" s="361" t="s">
        <v>118</v>
      </c>
      <c r="B13" s="458"/>
      <c r="C13" s="458"/>
    </row>
    <row r="14" spans="1:12" ht="13.95" customHeight="1">
      <c r="A14" s="469"/>
      <c r="B14" s="458"/>
      <c r="C14" s="458"/>
    </row>
    <row r="15" spans="1:12" ht="13.95" customHeight="1">
      <c r="A15" s="1235" t="s">
        <v>158</v>
      </c>
      <c r="B15" s="1235"/>
      <c r="C15" s="1235"/>
    </row>
    <row r="16" spans="1:12" ht="13.95" customHeight="1">
      <c r="A16" s="754"/>
      <c r="B16" s="754"/>
      <c r="C16" s="754"/>
    </row>
    <row r="17" spans="1:8" ht="13.95" customHeight="1">
      <c r="A17" s="405"/>
      <c r="B17" s="359"/>
      <c r="C17" s="359"/>
    </row>
    <row r="18" spans="1:8" ht="24.9" customHeight="1">
      <c r="A18" s="170" t="s">
        <v>1010</v>
      </c>
      <c r="F18" s="240" t="s">
        <v>714</v>
      </c>
    </row>
    <row r="19" spans="1:8" ht="13.95" customHeight="1"/>
    <row r="20" spans="1:8" ht="24.9" customHeight="1">
      <c r="A20" s="106"/>
      <c r="B20" s="106"/>
      <c r="C20" s="1139" t="s">
        <v>63</v>
      </c>
      <c r="D20" s="1140"/>
    </row>
    <row r="21" spans="1:8" ht="30" customHeight="1">
      <c r="A21" s="1245" t="s">
        <v>34</v>
      </c>
      <c r="B21" s="1269"/>
      <c r="C21" s="581" t="s">
        <v>98</v>
      </c>
      <c r="D21" s="581" t="s">
        <v>50</v>
      </c>
      <c r="E21" s="1485"/>
      <c r="F21" s="1485"/>
    </row>
    <row r="22" spans="1:8" ht="24.9" customHeight="1">
      <c r="A22" s="1244" t="s">
        <v>618</v>
      </c>
      <c r="B22" s="597" t="s">
        <v>113</v>
      </c>
      <c r="C22" s="153">
        <v>0.4</v>
      </c>
      <c r="D22" s="153">
        <v>0.35</v>
      </c>
      <c r="E22" s="42"/>
      <c r="F22" s="50"/>
      <c r="G22" s="51"/>
      <c r="H22" s="51"/>
    </row>
    <row r="23" spans="1:8" ht="24.9" customHeight="1">
      <c r="A23" s="1244"/>
      <c r="B23" s="768" t="s">
        <v>109</v>
      </c>
      <c r="C23" s="152">
        <v>0.11</v>
      </c>
      <c r="D23" s="152">
        <v>0.15</v>
      </c>
      <c r="E23" s="42"/>
      <c r="F23" s="50"/>
      <c r="G23" s="51"/>
      <c r="H23" s="51"/>
    </row>
    <row r="24" spans="1:8" ht="24.9" customHeight="1">
      <c r="A24" s="1244"/>
      <c r="B24" s="768" t="s">
        <v>110</v>
      </c>
      <c r="C24" s="152">
        <v>0.16</v>
      </c>
      <c r="D24" s="152">
        <v>0.18</v>
      </c>
      <c r="E24" s="25"/>
      <c r="F24" s="50"/>
      <c r="G24" s="51"/>
      <c r="H24" s="51"/>
    </row>
    <row r="25" spans="1:8" ht="24.9" customHeight="1">
      <c r="A25" s="1244"/>
      <c r="B25" s="768" t="s">
        <v>650</v>
      </c>
      <c r="C25" s="152">
        <v>0.14000000000000001</v>
      </c>
      <c r="D25" s="152">
        <v>0.19</v>
      </c>
      <c r="E25" s="25"/>
      <c r="F25" s="50"/>
      <c r="G25" s="51"/>
      <c r="H25" s="51"/>
    </row>
    <row r="26" spans="1:8" ht="24.9" customHeight="1">
      <c r="A26" s="1244"/>
      <c r="B26" s="768" t="s">
        <v>111</v>
      </c>
      <c r="C26" s="152">
        <v>0.02</v>
      </c>
      <c r="D26" s="152">
        <v>0.02</v>
      </c>
      <c r="E26" s="25"/>
      <c r="F26" s="50"/>
      <c r="G26" s="51"/>
      <c r="H26" s="51"/>
    </row>
    <row r="27" spans="1:8" ht="24.9" customHeight="1">
      <c r="A27" s="1244"/>
      <c r="B27" s="768" t="s">
        <v>112</v>
      </c>
      <c r="C27" s="152">
        <v>0.15</v>
      </c>
      <c r="D27" s="152">
        <v>0.1</v>
      </c>
      <c r="E27" s="25"/>
      <c r="F27" s="50"/>
      <c r="G27" s="51"/>
      <c r="H27" s="51"/>
    </row>
    <row r="28" spans="1:8" ht="24.9" customHeight="1">
      <c r="A28" s="1244"/>
      <c r="B28" s="769" t="s">
        <v>43</v>
      </c>
      <c r="C28" s="155">
        <v>0.01</v>
      </c>
      <c r="D28" s="155">
        <v>0.01</v>
      </c>
      <c r="E28" s="25"/>
      <c r="F28" s="50"/>
      <c r="G28" s="51"/>
      <c r="H28" s="51"/>
    </row>
    <row r="29" spans="1:8" ht="24.9" customHeight="1">
      <c r="A29" s="1286" t="s">
        <v>657</v>
      </c>
      <c r="B29" s="714" t="s">
        <v>21</v>
      </c>
      <c r="C29" s="152">
        <v>0.78400000000000003</v>
      </c>
      <c r="D29" s="152">
        <v>0.79900000000000004</v>
      </c>
      <c r="E29" s="25"/>
      <c r="F29" s="50"/>
      <c r="G29" s="51"/>
      <c r="H29" s="51"/>
    </row>
    <row r="30" spans="1:8" ht="24.9" customHeight="1">
      <c r="A30" s="1302"/>
      <c r="B30" s="715" t="s">
        <v>22</v>
      </c>
      <c r="C30" s="152">
        <v>0.68</v>
      </c>
      <c r="D30" s="152">
        <v>0.73899999999999999</v>
      </c>
      <c r="E30" s="25"/>
      <c r="F30" s="50"/>
      <c r="G30" s="51"/>
      <c r="H30" s="51"/>
    </row>
    <row r="31" spans="1:8" ht="24.9" customHeight="1">
      <c r="A31" s="1286" t="s">
        <v>658</v>
      </c>
      <c r="B31" s="486" t="s">
        <v>21</v>
      </c>
      <c r="C31" s="153">
        <v>0.748</v>
      </c>
      <c r="D31" s="153">
        <v>0.76100000000000001</v>
      </c>
      <c r="E31" s="25"/>
      <c r="F31" s="50"/>
      <c r="G31" s="51"/>
      <c r="H31" s="51"/>
    </row>
    <row r="32" spans="1:8" ht="24.9" customHeight="1">
      <c r="A32" s="1302"/>
      <c r="B32" s="488" t="s">
        <v>22</v>
      </c>
      <c r="C32" s="152">
        <v>0.64700000000000002</v>
      </c>
      <c r="D32" s="152">
        <v>0.71</v>
      </c>
      <c r="E32" s="18"/>
      <c r="F32" s="18"/>
    </row>
    <row r="33" spans="1:6" ht="24.9" customHeight="1">
      <c r="A33" s="1286" t="s">
        <v>659</v>
      </c>
      <c r="B33" s="714" t="s">
        <v>21</v>
      </c>
      <c r="C33" s="153">
        <v>0.106</v>
      </c>
      <c r="D33" s="153">
        <v>7.6999999999999999E-2</v>
      </c>
      <c r="E33" s="671"/>
      <c r="F33" s="671"/>
    </row>
    <row r="34" spans="1:6" ht="24.9" customHeight="1">
      <c r="A34" s="1302"/>
      <c r="B34" s="788" t="s">
        <v>22</v>
      </c>
      <c r="C34" s="155">
        <v>5.8999999999999997E-2</v>
      </c>
      <c r="D34" s="155">
        <v>4.4999999999999998E-2</v>
      </c>
      <c r="E34" s="671"/>
      <c r="F34" s="671"/>
    </row>
    <row r="35" spans="1:6" ht="24.9" customHeight="1">
      <c r="A35" s="1302"/>
      <c r="B35" s="714" t="s">
        <v>652</v>
      </c>
      <c r="C35" s="153">
        <v>6.0000000000000001E-3</v>
      </c>
      <c r="D35" s="153">
        <v>8.9999999999999993E-3</v>
      </c>
      <c r="E35" s="671"/>
      <c r="F35" s="671"/>
    </row>
    <row r="36" spans="1:6" ht="24.9" customHeight="1">
      <c r="A36" s="1302"/>
      <c r="B36" s="715" t="s">
        <v>653</v>
      </c>
      <c r="C36" s="152">
        <v>0.09</v>
      </c>
      <c r="D36" s="152">
        <v>8.5999999999999993E-2</v>
      </c>
      <c r="E36" s="671"/>
      <c r="F36" s="671"/>
    </row>
    <row r="37" spans="1:6" ht="24.9" customHeight="1">
      <c r="A37" s="1302"/>
      <c r="B37" s="715" t="s">
        <v>654</v>
      </c>
      <c r="C37" s="152">
        <v>8.7999999999999995E-2</v>
      </c>
      <c r="D37" s="152">
        <v>6.7000000000000004E-2</v>
      </c>
      <c r="E37" s="671"/>
      <c r="F37" s="671"/>
    </row>
    <row r="38" spans="1:6" ht="24.9" customHeight="1">
      <c r="A38" s="1287"/>
      <c r="B38" s="788" t="s">
        <v>655</v>
      </c>
      <c r="C38" s="155">
        <v>7.1999999999999995E-2</v>
      </c>
      <c r="D38" s="155">
        <v>4.5999999999999999E-2</v>
      </c>
      <c r="E38" s="671"/>
      <c r="F38" s="671"/>
    </row>
    <row r="39" spans="1:6" ht="24.9" customHeight="1">
      <c r="A39" s="1278" t="s">
        <v>660</v>
      </c>
      <c r="B39" s="1279"/>
      <c r="C39" s="286">
        <v>0.24099999999999999</v>
      </c>
      <c r="D39" s="874">
        <v>0.17699999999999999</v>
      </c>
      <c r="E39" s="671"/>
      <c r="F39" s="671"/>
    </row>
    <row r="40" spans="1:6" ht="13.95" customHeight="1"/>
    <row r="41" spans="1:6" ht="13.95" customHeight="1">
      <c r="A41" s="402" t="s">
        <v>66</v>
      </c>
      <c r="B41" s="359"/>
      <c r="C41" s="359"/>
    </row>
    <row r="42" spans="1:6" ht="13.95" customHeight="1">
      <c r="A42" s="402" t="s">
        <v>609</v>
      </c>
      <c r="B42" s="458"/>
      <c r="C42" s="458"/>
    </row>
    <row r="43" spans="1:6" ht="13.95" customHeight="1">
      <c r="A43" s="402" t="s">
        <v>816</v>
      </c>
      <c r="B43" s="458"/>
      <c r="C43" s="458"/>
    </row>
    <row r="44" spans="1:6" ht="13.95" customHeight="1">
      <c r="A44" s="439"/>
      <c r="B44" s="458"/>
      <c r="C44" s="458"/>
    </row>
    <row r="45" spans="1:6" ht="13.95" customHeight="1">
      <c r="A45" s="405" t="s">
        <v>651</v>
      </c>
      <c r="B45" s="458"/>
      <c r="C45" s="458"/>
    </row>
    <row r="46" spans="1:6" ht="13.95" customHeight="1">
      <c r="A46" s="405" t="s">
        <v>656</v>
      </c>
      <c r="B46" s="458"/>
      <c r="C46" s="458"/>
    </row>
    <row r="47" spans="1:6" ht="13.95" customHeight="1">
      <c r="A47" s="458"/>
      <c r="B47" s="458"/>
      <c r="C47" s="458"/>
    </row>
    <row r="48" spans="1:6" ht="13.95" customHeight="1">
      <c r="A48" s="1235" t="s">
        <v>661</v>
      </c>
      <c r="B48" s="1235"/>
      <c r="C48" s="1235"/>
    </row>
    <row r="49" spans="1:3" ht="13.95" customHeight="1">
      <c r="A49" s="362"/>
      <c r="B49" s="362"/>
      <c r="C49" s="362"/>
    </row>
    <row r="50" spans="1:3" ht="13.95" customHeight="1">
      <c r="A50" s="359"/>
      <c r="B50" s="359"/>
      <c r="C50" s="359"/>
    </row>
    <row r="51" spans="1:3" ht="13.95" customHeight="1">
      <c r="A51" s="1075" t="s">
        <v>952</v>
      </c>
      <c r="B51" s="359"/>
      <c r="C51" s="359"/>
    </row>
    <row r="52" spans="1:3" ht="13.95" customHeight="1">
      <c r="A52" s="1077" t="s">
        <v>971</v>
      </c>
      <c r="B52" s="359"/>
      <c r="C52" s="359"/>
    </row>
    <row r="53" spans="1:3" ht="13.95" customHeight="1">
      <c r="A53" s="1077" t="s">
        <v>969</v>
      </c>
      <c r="B53" s="359"/>
      <c r="C53" s="359"/>
    </row>
    <row r="54" spans="1:3" ht="13.95" customHeight="1">
      <c r="A54" s="1077" t="s">
        <v>974</v>
      </c>
      <c r="B54" s="359"/>
      <c r="C54" s="359"/>
    </row>
    <row r="55" spans="1:3" ht="24.9" customHeight="1">
      <c r="A55" s="359"/>
      <c r="B55" s="359"/>
      <c r="C55" s="359"/>
    </row>
  </sheetData>
  <mergeCells count="16">
    <mergeCell ref="A39:B39"/>
    <mergeCell ref="A48:C48"/>
    <mergeCell ref="G7:I9"/>
    <mergeCell ref="G6:I6"/>
    <mergeCell ref="A7:A9"/>
    <mergeCell ref="A33:A38"/>
    <mergeCell ref="A1:I1"/>
    <mergeCell ref="C5:F5"/>
    <mergeCell ref="A6:B6"/>
    <mergeCell ref="A31:A32"/>
    <mergeCell ref="C20:D20"/>
    <mergeCell ref="A21:B21"/>
    <mergeCell ref="E21:F21"/>
    <mergeCell ref="A22:A28"/>
    <mergeCell ref="A15:C15"/>
    <mergeCell ref="A29:A30"/>
  </mergeCells>
  <conditionalFormatting sqref="G22">
    <cfRule type="expression" dxfId="14" priority="21" stopIfTrue="1">
      <formula>($B$3="Scotland")</formula>
    </cfRule>
  </conditionalFormatting>
  <conditionalFormatting sqref="G23">
    <cfRule type="expression" dxfId="13" priority="18" stopIfTrue="1">
      <formula>($B$3="Scotland")</formula>
    </cfRule>
  </conditionalFormatting>
  <conditionalFormatting sqref="G24">
    <cfRule type="expression" dxfId="12" priority="15" stopIfTrue="1">
      <formula>($B$3="Scotland")</formula>
    </cfRule>
  </conditionalFormatting>
  <conditionalFormatting sqref="G25">
    <cfRule type="expression" dxfId="11" priority="12" stopIfTrue="1">
      <formula>($B$3="Scotland")</formula>
    </cfRule>
  </conditionalFormatting>
  <conditionalFormatting sqref="G26:G27">
    <cfRule type="expression" dxfId="10" priority="9" stopIfTrue="1">
      <formula>($B$3="Scotland")</formula>
    </cfRule>
  </conditionalFormatting>
  <conditionalFormatting sqref="G28:G30">
    <cfRule type="expression" dxfId="9" priority="6" stopIfTrue="1">
      <formula>($B$3="Scotland")</formula>
    </cfRule>
  </conditionalFormatting>
  <conditionalFormatting sqref="G31">
    <cfRule type="expression" dxfId="8" priority="3" stopIfTrue="1">
      <formula>($B$3="Scotland")</formula>
    </cfRule>
  </conditionalFormatting>
  <conditionalFormatting sqref="G22:G23">
    <cfRule type="expression" dxfId="7" priority="22" stopIfTrue="1">
      <formula xml:space="preserve"> BE22 &lt; #REF!</formula>
    </cfRule>
    <cfRule type="expression" dxfId="6" priority="23" stopIfTrue="1">
      <formula>AQ22 &gt; #REF!</formula>
    </cfRule>
  </conditionalFormatting>
  <conditionalFormatting sqref="G31">
    <cfRule type="expression" dxfId="5" priority="54" stopIfTrue="1">
      <formula xml:space="preserve"> BE31 &lt; AQ44</formula>
    </cfRule>
    <cfRule type="expression" dxfId="4" priority="55" stopIfTrue="1">
      <formula>AQ31 &gt; BE44</formula>
    </cfRule>
  </conditionalFormatting>
  <conditionalFormatting sqref="G28:G30">
    <cfRule type="expression" dxfId="3" priority="60" stopIfTrue="1">
      <formula xml:space="preserve"> BE28 &lt; AQ43</formula>
    </cfRule>
    <cfRule type="expression" dxfId="2" priority="61" stopIfTrue="1">
      <formula>AQ28 &gt; BE43</formula>
    </cfRule>
  </conditionalFormatting>
  <conditionalFormatting sqref="G24:G27">
    <cfRule type="expression" dxfId="1" priority="64" stopIfTrue="1">
      <formula xml:space="preserve"> BE24 &lt; AQ40</formula>
    </cfRule>
    <cfRule type="expression" dxfId="0" priority="65" stopIfTrue="1">
      <formula>AQ24 &gt; BE40</formula>
    </cfRule>
  </conditionalFormatting>
  <hyperlinks>
    <hyperlink ref="A13" r:id="rId1" xr:uid="{00000000-0004-0000-2200-000000000000}"/>
    <hyperlink ref="A45" r:id="rId2" display="Scottish Houselhold Survey 2019 Data Explorer" xr:uid="{00000000-0004-0000-2200-000001000000}"/>
    <hyperlink ref="A46" r:id="rId3" xr:uid="{00000000-0004-0000-2200-000002000000}"/>
    <hyperlink ref="F18" location="Contents!A1" display="back to contents" xr:uid="{00000000-0004-0000-2200-000003000000}"/>
    <hyperlink ref="J3" location="Contents!A1" display="back to contents" xr:uid="{00000000-0004-0000-2200-000004000000}"/>
    <hyperlink ref="A52" location="'30. Poverty-children'!A1" display="'30. Poverty-children'!A1" xr:uid="{00000000-0004-0000-2200-000005000000}"/>
    <hyperlink ref="A54" location="'32. EmpEdTrain(EET)-young ppl'!A1" display="'32. EmpEdTrain(EET)-young ppl'!A1" xr:uid="{00000000-0004-0000-2200-000006000000}"/>
  </hyperlinks>
  <pageMargins left="0.70866141732283472" right="0.70866141732283472" top="0.74803149606299213" bottom="0.74803149606299213" header="0.31496062992125984" footer="0.31496062992125984"/>
  <pageSetup paperSize="9" fitToHeight="2"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autoPageBreaks="0" fitToPage="1"/>
  </sheetPr>
  <dimension ref="A1:I75"/>
  <sheetViews>
    <sheetView showGridLines="0" topLeftCell="A19" zoomScaleNormal="100" workbookViewId="0">
      <selection sqref="A1:E1"/>
    </sheetView>
  </sheetViews>
  <sheetFormatPr defaultRowHeight="24.9" customHeight="1"/>
  <cols>
    <col min="1" max="1" width="40.6640625" customWidth="1"/>
    <col min="2" max="2" width="30.6640625" customWidth="1"/>
    <col min="3" max="4" width="15.6640625" customWidth="1"/>
    <col min="5" max="5" width="49" customWidth="1"/>
  </cols>
  <sheetData>
    <row r="1" spans="1:9" ht="24.9" customHeight="1">
      <c r="A1" s="1248" t="s">
        <v>834</v>
      </c>
      <c r="B1" s="1248"/>
      <c r="C1" s="1248"/>
      <c r="D1" s="1248"/>
      <c r="E1" s="1248"/>
      <c r="F1" s="1048"/>
      <c r="G1" s="1048"/>
      <c r="H1" s="1048"/>
      <c r="I1" s="1048"/>
    </row>
    <row r="2" spans="1:9" ht="13.95" customHeight="1"/>
    <row r="3" spans="1:9" ht="24.9" customHeight="1">
      <c r="A3" s="170" t="s">
        <v>875</v>
      </c>
      <c r="B3" s="37"/>
      <c r="E3" s="240"/>
      <c r="F3" s="240" t="s">
        <v>714</v>
      </c>
    </row>
    <row r="4" spans="1:9" ht="13.95" customHeight="1">
      <c r="A4" s="37"/>
      <c r="B4" s="37"/>
    </row>
    <row r="5" spans="1:9" ht="24.9" customHeight="1">
      <c r="A5" s="106"/>
      <c r="B5" s="106"/>
      <c r="C5" s="1139" t="s">
        <v>917</v>
      </c>
      <c r="D5" s="1140"/>
      <c r="E5" s="106"/>
    </row>
    <row r="6" spans="1:9" ht="24.9" customHeight="1">
      <c r="A6" s="1245" t="s">
        <v>34</v>
      </c>
      <c r="B6" s="1269"/>
      <c r="C6" s="575" t="s">
        <v>1</v>
      </c>
      <c r="D6" s="575" t="s">
        <v>26</v>
      </c>
      <c r="E6" s="644" t="s">
        <v>69</v>
      </c>
    </row>
    <row r="7" spans="1:9" ht="24.9" customHeight="1">
      <c r="A7" s="1249" t="s">
        <v>619</v>
      </c>
      <c r="B7" s="1253"/>
      <c r="C7" s="480">
        <v>43.2</v>
      </c>
      <c r="D7" s="480">
        <v>28.6</v>
      </c>
      <c r="E7" s="711" t="s">
        <v>443</v>
      </c>
    </row>
    <row r="8" spans="1:9" ht="24.9" customHeight="1">
      <c r="A8" s="689" t="s">
        <v>620</v>
      </c>
      <c r="B8" s="631"/>
      <c r="C8" s="480">
        <v>146.9</v>
      </c>
      <c r="D8" s="480">
        <v>111.5</v>
      </c>
      <c r="E8" s="777"/>
    </row>
    <row r="9" spans="1:9" ht="24.9" customHeight="1">
      <c r="A9" s="689" t="s">
        <v>621</v>
      </c>
      <c r="B9" s="631"/>
      <c r="C9" s="480">
        <v>103.7</v>
      </c>
      <c r="D9" s="480">
        <v>64.599999999999994</v>
      </c>
      <c r="E9" s="777"/>
    </row>
    <row r="10" spans="1:9" ht="24.9" customHeight="1">
      <c r="A10" s="689" t="s">
        <v>622</v>
      </c>
      <c r="B10" s="631"/>
      <c r="C10" s="480">
        <v>28.7</v>
      </c>
      <c r="D10" s="480">
        <v>17.100000000000001</v>
      </c>
      <c r="E10" s="789"/>
    </row>
    <row r="11" spans="1:9" ht="24.9" customHeight="1">
      <c r="A11" s="1286" t="s">
        <v>623</v>
      </c>
      <c r="B11" s="486" t="s">
        <v>21</v>
      </c>
      <c r="C11" s="186">
        <v>0.15</v>
      </c>
      <c r="D11" s="640"/>
      <c r="E11" s="1488" t="s">
        <v>1057</v>
      </c>
    </row>
    <row r="12" spans="1:9" ht="24.9" customHeight="1">
      <c r="A12" s="1302"/>
      <c r="B12" s="488" t="s">
        <v>22</v>
      </c>
      <c r="C12" s="190">
        <v>0.11</v>
      </c>
      <c r="D12" s="778"/>
      <c r="E12" s="1489"/>
    </row>
    <row r="13" spans="1:9" ht="24.9" customHeight="1">
      <c r="A13" s="1287"/>
      <c r="B13" s="779" t="s">
        <v>0</v>
      </c>
      <c r="C13" s="239">
        <v>0.13</v>
      </c>
      <c r="D13" s="780"/>
      <c r="E13" s="1457"/>
    </row>
    <row r="14" spans="1:9" ht="13.95" customHeight="1">
      <c r="C14" s="43"/>
    </row>
    <row r="15" spans="1:9" ht="13.95" customHeight="1">
      <c r="A15" s="402" t="s">
        <v>66</v>
      </c>
      <c r="B15" s="359"/>
      <c r="C15" s="359"/>
    </row>
    <row r="16" spans="1:9" ht="13.95" customHeight="1">
      <c r="A16" s="402" t="s">
        <v>442</v>
      </c>
      <c r="B16" s="458"/>
      <c r="C16" s="458"/>
    </row>
    <row r="17" spans="1:5" ht="13.95" customHeight="1">
      <c r="A17" s="402" t="s">
        <v>663</v>
      </c>
      <c r="B17" s="458"/>
      <c r="C17" s="458"/>
    </row>
    <row r="18" spans="1:5" ht="13.95" customHeight="1">
      <c r="A18" s="402" t="s">
        <v>114</v>
      </c>
      <c r="B18" s="458"/>
      <c r="C18" s="458"/>
    </row>
    <row r="19" spans="1:5" ht="13.95" customHeight="1">
      <c r="A19" s="402" t="s">
        <v>444</v>
      </c>
      <c r="B19" s="458"/>
      <c r="C19" s="458"/>
    </row>
    <row r="20" spans="1:5" ht="13.95" customHeight="1">
      <c r="A20" s="439"/>
      <c r="B20" s="458"/>
      <c r="C20" s="458"/>
    </row>
    <row r="21" spans="1:5" ht="13.95" customHeight="1">
      <c r="A21" s="305" t="s">
        <v>119</v>
      </c>
      <c r="B21" s="458"/>
      <c r="C21" s="458"/>
    </row>
    <row r="22" spans="1:5" ht="13.95" customHeight="1">
      <c r="A22" s="305" t="s">
        <v>118</v>
      </c>
      <c r="B22" s="458"/>
      <c r="C22" s="458"/>
    </row>
    <row r="23" spans="1:5" ht="13.95" customHeight="1">
      <c r="A23" s="305" t="s">
        <v>662</v>
      </c>
      <c r="B23" s="458"/>
      <c r="C23" s="458"/>
    </row>
    <row r="24" spans="1:5" ht="13.95" customHeight="1">
      <c r="A24" s="458"/>
      <c r="B24" s="458"/>
      <c r="C24" s="458"/>
    </row>
    <row r="25" spans="1:5" ht="13.95" customHeight="1">
      <c r="A25" s="1235" t="s">
        <v>445</v>
      </c>
      <c r="B25" s="1235"/>
      <c r="C25" s="1235"/>
    </row>
    <row r="26" spans="1:5" ht="13.95" customHeight="1">
      <c r="A26" s="359"/>
      <c r="B26" s="359"/>
      <c r="C26" s="359"/>
    </row>
    <row r="27" spans="1:5" ht="13.95" customHeight="1"/>
    <row r="28" spans="1:5" ht="24.9" customHeight="1">
      <c r="A28" s="170" t="s">
        <v>615</v>
      </c>
      <c r="B28" s="37"/>
      <c r="E28" s="240" t="s">
        <v>714</v>
      </c>
    </row>
    <row r="29" spans="1:5" ht="13.95" customHeight="1">
      <c r="A29" s="37"/>
      <c r="B29" s="37"/>
    </row>
    <row r="30" spans="1:5" ht="24.9" customHeight="1">
      <c r="A30" s="106"/>
      <c r="B30" s="106"/>
      <c r="C30" s="1139" t="s">
        <v>63</v>
      </c>
      <c r="D30" s="1140"/>
      <c r="E30" s="106"/>
    </row>
    <row r="31" spans="1:5" ht="24.9" customHeight="1">
      <c r="A31" s="1190" t="s">
        <v>34</v>
      </c>
      <c r="B31" s="1190"/>
      <c r="C31" s="575" t="s">
        <v>1</v>
      </c>
      <c r="D31" s="575" t="s">
        <v>26</v>
      </c>
      <c r="E31" s="644" t="s">
        <v>69</v>
      </c>
    </row>
    <row r="32" spans="1:5" ht="24.9" customHeight="1">
      <c r="A32" s="1255" t="s">
        <v>624</v>
      </c>
      <c r="B32" s="781" t="s">
        <v>2</v>
      </c>
      <c r="C32" s="151">
        <v>4088</v>
      </c>
      <c r="D32" s="151">
        <v>28405</v>
      </c>
      <c r="E32" s="1486" t="s">
        <v>1058</v>
      </c>
    </row>
    <row r="33" spans="1:5" ht="24.9" customHeight="1">
      <c r="A33" s="1255"/>
      <c r="B33" s="782" t="s">
        <v>446</v>
      </c>
      <c r="C33" s="783">
        <v>85.7</v>
      </c>
      <c r="D33" s="783">
        <v>73.7</v>
      </c>
      <c r="E33" s="1487"/>
    </row>
    <row r="34" spans="1:5" ht="24.9" customHeight="1">
      <c r="A34" s="1241" t="s">
        <v>625</v>
      </c>
      <c r="B34" s="632" t="s">
        <v>447</v>
      </c>
      <c r="C34" s="153">
        <v>0.20612668743509865</v>
      </c>
      <c r="D34" s="153">
        <v>0.16622476035080599</v>
      </c>
      <c r="E34" s="784"/>
    </row>
    <row r="35" spans="1:5" ht="24.9" customHeight="1">
      <c r="A35" s="1241"/>
      <c r="B35" s="785" t="s">
        <v>448</v>
      </c>
      <c r="C35" s="152">
        <v>0.47871235721703009</v>
      </c>
      <c r="D35" s="152">
        <v>0.49039363654905199</v>
      </c>
      <c r="E35" s="786"/>
    </row>
    <row r="36" spans="1:5" ht="24.9" customHeight="1">
      <c r="A36" s="1241"/>
      <c r="B36" s="785" t="s">
        <v>449</v>
      </c>
      <c r="C36" s="152">
        <v>5.6853582554517133E-2</v>
      </c>
      <c r="D36" s="152">
        <v>6.0901488884356501E-2</v>
      </c>
      <c r="E36" s="787"/>
    </row>
    <row r="37" spans="1:5" ht="24.9" customHeight="1">
      <c r="A37" s="1241"/>
      <c r="B37" s="788" t="s">
        <v>450</v>
      </c>
      <c r="C37" s="155">
        <v>0.25830737279335408</v>
      </c>
      <c r="D37" s="155">
        <v>0.282480114215786</v>
      </c>
      <c r="E37" s="493"/>
    </row>
    <row r="38" spans="1:5" ht="13.95" customHeight="1">
      <c r="A38" s="5"/>
      <c r="B38" s="318"/>
      <c r="C38" s="56"/>
      <c r="D38" s="321"/>
      <c r="E38" s="23"/>
    </row>
    <row r="39" spans="1:5" ht="13.95" customHeight="1">
      <c r="A39" s="402" t="s">
        <v>66</v>
      </c>
      <c r="B39" s="362" t="s">
        <v>451</v>
      </c>
      <c r="C39" s="875"/>
      <c r="D39" s="321"/>
      <c r="E39" s="23"/>
    </row>
    <row r="40" spans="1:5" ht="13.95" customHeight="1">
      <c r="A40" s="362"/>
      <c r="B40" s="362"/>
      <c r="C40" s="362"/>
    </row>
    <row r="41" spans="1:5" ht="13.95" customHeight="1">
      <c r="A41" s="405" t="s">
        <v>452</v>
      </c>
      <c r="B41" s="362"/>
      <c r="C41" s="362"/>
    </row>
    <row r="42" spans="1:5" ht="13.95" customHeight="1">
      <c r="A42" s="362"/>
      <c r="B42" s="362"/>
      <c r="C42" s="362"/>
    </row>
    <row r="43" spans="1:5" ht="13.95" customHeight="1">
      <c r="A43" s="1235" t="s">
        <v>445</v>
      </c>
      <c r="B43" s="1235"/>
      <c r="C43" s="1235"/>
    </row>
    <row r="44" spans="1:5" ht="13.95" customHeight="1"/>
    <row r="45" spans="1:5" ht="13.95" customHeight="1">
      <c r="A45" s="1075" t="s">
        <v>953</v>
      </c>
      <c r="C45" s="170"/>
    </row>
    <row r="46" spans="1:5" ht="13.95" customHeight="1">
      <c r="A46" s="1072" t="s">
        <v>962</v>
      </c>
      <c r="C46" s="447"/>
    </row>
    <row r="47" spans="1:5" ht="13.95" customHeight="1">
      <c r="C47" s="169"/>
    </row>
    <row r="48" spans="1:5" ht="13.95" customHeight="1">
      <c r="C48" s="170"/>
    </row>
    <row r="49" spans="3:3" ht="13.95" customHeight="1">
      <c r="C49" s="170"/>
    </row>
    <row r="50" spans="3:3" ht="13.95" customHeight="1">
      <c r="C50" s="170"/>
    </row>
    <row r="51" spans="3:3" ht="13.95" customHeight="1">
      <c r="C51" s="170"/>
    </row>
    <row r="52" spans="3:3" ht="13.95" customHeight="1">
      <c r="C52" s="170"/>
    </row>
    <row r="53" spans="3:3" ht="13.95" customHeight="1"/>
    <row r="54" spans="3:3" ht="13.95" customHeight="1"/>
    <row r="55" spans="3:3" ht="13.95" customHeight="1"/>
    <row r="56" spans="3:3" ht="13.95" customHeight="1"/>
    <row r="57" spans="3:3" ht="13.95" customHeight="1"/>
    <row r="58" spans="3:3" ht="13.95" customHeight="1"/>
    <row r="59" spans="3:3" ht="13.95" customHeight="1"/>
    <row r="60" spans="3:3" ht="13.95" customHeight="1"/>
    <row r="61" spans="3:3" ht="13.95" customHeight="1"/>
    <row r="62" spans="3:3" ht="13.95" customHeight="1"/>
    <row r="63" spans="3:3" ht="13.95" customHeight="1"/>
    <row r="64" spans="3:3"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sheetData>
  <mergeCells count="13">
    <mergeCell ref="A1:E1"/>
    <mergeCell ref="A43:C43"/>
    <mergeCell ref="E32:E33"/>
    <mergeCell ref="C30:D30"/>
    <mergeCell ref="A31:B31"/>
    <mergeCell ref="A32:A33"/>
    <mergeCell ref="A34:A37"/>
    <mergeCell ref="E11:E13"/>
    <mergeCell ref="C5:D5"/>
    <mergeCell ref="A25:C25"/>
    <mergeCell ref="A11:A13"/>
    <mergeCell ref="A7:B7"/>
    <mergeCell ref="A6:B6"/>
  </mergeCells>
  <hyperlinks>
    <hyperlink ref="A22" r:id="rId1" xr:uid="{00000000-0004-0000-2300-000000000000}"/>
    <hyperlink ref="A23" r:id="rId2" xr:uid="{00000000-0004-0000-2300-000001000000}"/>
    <hyperlink ref="A41" r:id="rId3" xr:uid="{00000000-0004-0000-2300-000002000000}"/>
    <hyperlink ref="E28" location="Contents!A1" display="back to contents" xr:uid="{00000000-0004-0000-2300-000003000000}"/>
    <hyperlink ref="F3" location="Contents!A1" display="back to contents" xr:uid="{00000000-0004-0000-2300-000004000000}"/>
    <hyperlink ref="A46" r:id="rId4" xr:uid="{00000000-0004-0000-2300-000005000000}"/>
  </hyperlinks>
  <pageMargins left="0.70866141732283472" right="0.70866141732283472" top="0.74803149606299213" bottom="0.74803149606299213" header="0.31496062992125984" footer="0.31496062992125984"/>
  <pageSetup paperSize="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autoPageBreaks="0"/>
  </sheetPr>
  <dimension ref="A1:O218"/>
  <sheetViews>
    <sheetView showGridLines="0" topLeftCell="A132" zoomScaleNormal="100" workbookViewId="0">
      <selection activeCell="A140" sqref="A140"/>
    </sheetView>
  </sheetViews>
  <sheetFormatPr defaultRowHeight="24.9" customHeight="1"/>
  <cols>
    <col min="1" max="1" width="30.6640625" customWidth="1"/>
    <col min="2" max="9" width="12.6640625" customWidth="1"/>
    <col min="10" max="12" width="10.6640625" customWidth="1"/>
  </cols>
  <sheetData>
    <row r="1" spans="1:15" ht="49.95" customHeight="1">
      <c r="A1" s="1248" t="s">
        <v>839</v>
      </c>
      <c r="B1" s="1248"/>
      <c r="C1" s="1248"/>
      <c r="D1" s="1248"/>
      <c r="E1" s="1248"/>
      <c r="F1" s="1248"/>
      <c r="G1" s="1248"/>
      <c r="H1" s="1248"/>
      <c r="I1" s="1248"/>
      <c r="J1" s="1248"/>
      <c r="K1" s="1248"/>
      <c r="L1" s="1248"/>
    </row>
    <row r="2" spans="1:15" ht="13.95" customHeight="1"/>
    <row r="3" spans="1:15" ht="34.950000000000003" customHeight="1">
      <c r="A3" s="1491" t="s">
        <v>840</v>
      </c>
      <c r="B3" s="1491"/>
      <c r="C3" s="1491"/>
      <c r="D3" s="1491"/>
      <c r="E3" s="1491"/>
      <c r="F3" s="1491"/>
      <c r="G3" s="1491"/>
      <c r="H3" s="1491"/>
      <c r="I3" s="1491"/>
      <c r="J3" s="1491"/>
      <c r="K3" s="1491"/>
      <c r="L3" s="1491"/>
      <c r="M3" s="240" t="s">
        <v>714</v>
      </c>
      <c r="O3" s="240"/>
    </row>
    <row r="4" spans="1:15" ht="13.95" customHeight="1"/>
    <row r="5" spans="1:15" ht="24.9" customHeight="1">
      <c r="A5" s="106"/>
      <c r="B5" s="106"/>
      <c r="C5" s="1139" t="s">
        <v>222</v>
      </c>
      <c r="D5" s="1254"/>
      <c r="E5" s="1254"/>
      <c r="F5" s="1254"/>
      <c r="G5" s="1254"/>
      <c r="H5" s="1254"/>
      <c r="I5" s="1140"/>
      <c r="J5" s="332"/>
      <c r="K5" s="106"/>
      <c r="L5" s="106"/>
    </row>
    <row r="6" spans="1:15" ht="24.9" customHeight="1">
      <c r="A6" s="583" t="s">
        <v>34</v>
      </c>
      <c r="B6" s="586"/>
      <c r="C6" s="575" t="s">
        <v>626</v>
      </c>
      <c r="D6" s="575" t="s">
        <v>627</v>
      </c>
      <c r="E6" s="575" t="s">
        <v>628</v>
      </c>
      <c r="F6" s="575" t="s">
        <v>629</v>
      </c>
      <c r="G6" s="575" t="s">
        <v>630</v>
      </c>
      <c r="H6" s="575" t="s">
        <v>631</v>
      </c>
      <c r="I6" s="575" t="s">
        <v>632</v>
      </c>
      <c r="J6" s="1242" t="s">
        <v>633</v>
      </c>
      <c r="K6" s="1242"/>
      <c r="L6" s="1242"/>
      <c r="O6" s="38"/>
    </row>
    <row r="7" spans="1:15" ht="24.9" customHeight="1">
      <c r="A7" s="1205" t="s">
        <v>227</v>
      </c>
      <c r="B7" s="596" t="s">
        <v>52</v>
      </c>
      <c r="C7" s="791">
        <v>0.74</v>
      </c>
      <c r="D7" s="791">
        <v>0.8</v>
      </c>
      <c r="E7" s="791">
        <v>0.92</v>
      </c>
      <c r="F7" s="791">
        <v>0.77</v>
      </c>
      <c r="G7" s="791">
        <v>0.66</v>
      </c>
      <c r="H7" s="791">
        <v>0.91</v>
      </c>
      <c r="I7" s="791">
        <v>0.91</v>
      </c>
      <c r="J7" s="1335" t="s">
        <v>1059</v>
      </c>
      <c r="K7" s="1336"/>
      <c r="L7" s="1337"/>
    </row>
    <row r="8" spans="1:15" ht="24.9" customHeight="1">
      <c r="A8" s="1278"/>
      <c r="B8" s="598" t="s">
        <v>223</v>
      </c>
      <c r="C8" s="792"/>
      <c r="D8" s="793">
        <v>0.9</v>
      </c>
      <c r="E8" s="792"/>
      <c r="F8" s="792"/>
      <c r="G8" s="792"/>
      <c r="H8" s="792"/>
      <c r="I8" s="792"/>
      <c r="J8" s="1461"/>
      <c r="K8" s="1348"/>
      <c r="L8" s="1349"/>
    </row>
    <row r="9" spans="1:15" ht="24.9" customHeight="1">
      <c r="A9" s="1278"/>
      <c r="B9" s="598" t="s">
        <v>224</v>
      </c>
      <c r="C9" s="792"/>
      <c r="D9" s="793">
        <v>0.75</v>
      </c>
      <c r="E9" s="792"/>
      <c r="F9" s="792"/>
      <c r="G9" s="792"/>
      <c r="H9" s="792"/>
      <c r="I9" s="792"/>
      <c r="J9" s="1461"/>
      <c r="K9" s="1348"/>
      <c r="L9" s="1349"/>
    </row>
    <row r="10" spans="1:15" ht="24.9" customHeight="1">
      <c r="A10" s="1278"/>
      <c r="B10" s="794" t="s">
        <v>225</v>
      </c>
      <c r="C10" s="795"/>
      <c r="D10" s="796">
        <v>0.45</v>
      </c>
      <c r="E10" s="795"/>
      <c r="F10" s="795"/>
      <c r="G10" s="795"/>
      <c r="H10" s="795"/>
      <c r="I10" s="795"/>
      <c r="J10" s="1461"/>
      <c r="K10" s="1348"/>
      <c r="L10" s="1349"/>
    </row>
    <row r="11" spans="1:15" ht="24.9" customHeight="1">
      <c r="A11" s="1278" t="s">
        <v>226</v>
      </c>
      <c r="B11" s="596" t="s">
        <v>52</v>
      </c>
      <c r="C11" s="797">
        <v>0.84</v>
      </c>
      <c r="D11" s="798">
        <v>0.9</v>
      </c>
      <c r="E11" s="798">
        <v>0.94</v>
      </c>
      <c r="F11" s="798">
        <v>0.97</v>
      </c>
      <c r="G11" s="798">
        <v>0.82</v>
      </c>
      <c r="H11" s="798">
        <v>0.95</v>
      </c>
      <c r="I11" s="798">
        <v>0.93</v>
      </c>
      <c r="J11" s="1335" t="s">
        <v>1060</v>
      </c>
      <c r="K11" s="1336"/>
      <c r="L11" s="1337"/>
    </row>
    <row r="12" spans="1:15" ht="24.9" customHeight="1">
      <c r="A12" s="1278"/>
      <c r="B12" s="598" t="s">
        <v>223</v>
      </c>
      <c r="C12" s="799">
        <v>0.91</v>
      </c>
      <c r="D12" s="793">
        <v>0.92</v>
      </c>
      <c r="E12" s="792"/>
      <c r="F12" s="792"/>
      <c r="G12" s="792"/>
      <c r="H12" s="792"/>
      <c r="I12" s="792"/>
      <c r="J12" s="1461"/>
      <c r="K12" s="1348"/>
      <c r="L12" s="1349"/>
    </row>
    <row r="13" spans="1:15" ht="24.9" customHeight="1">
      <c r="A13" s="1278"/>
      <c r="B13" s="598" t="s">
        <v>224</v>
      </c>
      <c r="C13" s="793">
        <v>0.81</v>
      </c>
      <c r="D13" s="793">
        <v>0.91</v>
      </c>
      <c r="E13" s="792"/>
      <c r="F13" s="792"/>
      <c r="G13" s="792"/>
      <c r="H13" s="792"/>
      <c r="I13" s="792"/>
      <c r="J13" s="1461"/>
      <c r="K13" s="1348"/>
      <c r="L13" s="1349"/>
    </row>
    <row r="14" spans="1:15" ht="24.9" customHeight="1">
      <c r="A14" s="1278"/>
      <c r="B14" s="794" t="s">
        <v>225</v>
      </c>
      <c r="C14" s="796">
        <v>0.77</v>
      </c>
      <c r="D14" s="796">
        <v>0.84</v>
      </c>
      <c r="E14" s="795"/>
      <c r="F14" s="795"/>
      <c r="G14" s="795"/>
      <c r="H14" s="795"/>
      <c r="I14" s="795"/>
      <c r="J14" s="1461"/>
      <c r="K14" s="1348"/>
      <c r="L14" s="1349"/>
    </row>
    <row r="15" spans="1:15" ht="24.9" customHeight="1">
      <c r="A15" s="1278" t="s">
        <v>228</v>
      </c>
      <c r="B15" s="596" t="s">
        <v>52</v>
      </c>
      <c r="C15" s="797">
        <v>0.64</v>
      </c>
      <c r="D15" s="798">
        <v>0.65</v>
      </c>
      <c r="E15" s="798">
        <v>0.64</v>
      </c>
      <c r="F15" s="798">
        <v>0.56000000000000005</v>
      </c>
      <c r="G15" s="798">
        <v>0.62</v>
      </c>
      <c r="H15" s="798">
        <v>0.85</v>
      </c>
      <c r="I15" s="798">
        <v>0.41</v>
      </c>
      <c r="J15" s="1335" t="s">
        <v>1061</v>
      </c>
      <c r="K15" s="1336"/>
      <c r="L15" s="1337"/>
    </row>
    <row r="16" spans="1:15" ht="24.9" customHeight="1">
      <c r="A16" s="1278"/>
      <c r="B16" s="598" t="s">
        <v>223</v>
      </c>
      <c r="C16" s="800"/>
      <c r="D16" s="793">
        <v>0.68</v>
      </c>
      <c r="E16" s="792"/>
      <c r="F16" s="792"/>
      <c r="G16" s="792"/>
      <c r="H16" s="792"/>
      <c r="I16" s="792"/>
      <c r="J16" s="1461"/>
      <c r="K16" s="1348"/>
      <c r="L16" s="1349"/>
    </row>
    <row r="17" spans="1:12" ht="24.9" customHeight="1">
      <c r="A17" s="1278"/>
      <c r="B17" s="598" t="s">
        <v>224</v>
      </c>
      <c r="C17" s="800"/>
      <c r="D17" s="793">
        <v>0.59</v>
      </c>
      <c r="E17" s="792"/>
      <c r="F17" s="792"/>
      <c r="G17" s="792"/>
      <c r="H17" s="792"/>
      <c r="I17" s="792"/>
      <c r="J17" s="1461"/>
      <c r="K17" s="1348"/>
      <c r="L17" s="1349"/>
    </row>
    <row r="18" spans="1:12" ht="24.9" customHeight="1">
      <c r="A18" s="1278"/>
      <c r="B18" s="794" t="s">
        <v>225</v>
      </c>
      <c r="C18" s="801"/>
      <c r="D18" s="796">
        <v>0.64</v>
      </c>
      <c r="E18" s="795"/>
      <c r="F18" s="795"/>
      <c r="G18" s="795"/>
      <c r="H18" s="795"/>
      <c r="I18" s="795"/>
      <c r="J18" s="1461"/>
      <c r="K18" s="1348"/>
      <c r="L18" s="1349"/>
    </row>
    <row r="19" spans="1:12" ht="24.9" customHeight="1">
      <c r="A19" s="1278" t="s">
        <v>229</v>
      </c>
      <c r="B19" s="596" t="s">
        <v>52</v>
      </c>
      <c r="C19" s="797">
        <v>0.22</v>
      </c>
      <c r="D19" s="798">
        <v>0.15</v>
      </c>
      <c r="E19" s="798">
        <v>0.11</v>
      </c>
      <c r="F19" s="798">
        <v>0.14000000000000001</v>
      </c>
      <c r="G19" s="798">
        <v>0.27</v>
      </c>
      <c r="H19" s="798">
        <v>7.0000000000000007E-2</v>
      </c>
      <c r="I19" s="798">
        <v>0.06</v>
      </c>
      <c r="J19" s="1335" t="s">
        <v>1062</v>
      </c>
      <c r="K19" s="1336"/>
      <c r="L19" s="1337"/>
    </row>
    <row r="20" spans="1:12" ht="24.9" customHeight="1">
      <c r="A20" s="1278"/>
      <c r="B20" s="598" t="s">
        <v>223</v>
      </c>
      <c r="C20" s="799">
        <v>0.09</v>
      </c>
      <c r="D20" s="793">
        <v>0.05</v>
      </c>
      <c r="E20" s="792"/>
      <c r="F20" s="792"/>
      <c r="G20" s="792"/>
      <c r="H20" s="792"/>
      <c r="I20" s="792"/>
      <c r="J20" s="1461"/>
      <c r="K20" s="1348"/>
      <c r="L20" s="1349"/>
    </row>
    <row r="21" spans="1:12" ht="24.9" customHeight="1">
      <c r="A21" s="1278"/>
      <c r="B21" s="598" t="s">
        <v>224</v>
      </c>
      <c r="C21" s="799">
        <v>0.19</v>
      </c>
      <c r="D21" s="793">
        <v>0.21</v>
      </c>
      <c r="E21" s="792"/>
      <c r="F21" s="792"/>
      <c r="G21" s="792"/>
      <c r="H21" s="792"/>
      <c r="I21" s="792"/>
      <c r="J21" s="1461"/>
      <c r="K21" s="1348"/>
      <c r="L21" s="1349"/>
    </row>
    <row r="22" spans="1:12" ht="24.9" customHeight="1">
      <c r="A22" s="1278"/>
      <c r="B22" s="794" t="s">
        <v>225</v>
      </c>
      <c r="C22" s="796">
        <v>0.44</v>
      </c>
      <c r="D22" s="796">
        <v>0.52</v>
      </c>
      <c r="E22" s="795"/>
      <c r="F22" s="795"/>
      <c r="G22" s="795"/>
      <c r="H22" s="795"/>
      <c r="I22" s="795"/>
      <c r="J22" s="1461"/>
      <c r="K22" s="1348"/>
      <c r="L22" s="1349"/>
    </row>
    <row r="23" spans="1:12" ht="24.9" customHeight="1">
      <c r="A23" s="1278" t="s">
        <v>230</v>
      </c>
      <c r="B23" s="596" t="s">
        <v>52</v>
      </c>
      <c r="C23" s="802">
        <v>0.38</v>
      </c>
      <c r="D23" s="791">
        <v>0.26</v>
      </c>
      <c r="E23" s="791">
        <v>0.19</v>
      </c>
      <c r="F23" s="791">
        <v>0.26</v>
      </c>
      <c r="G23" s="791">
        <v>0.42</v>
      </c>
      <c r="H23" s="791">
        <v>0.1</v>
      </c>
      <c r="I23" s="791">
        <v>0.2</v>
      </c>
      <c r="J23" s="1335" t="s">
        <v>1063</v>
      </c>
      <c r="K23" s="1336"/>
      <c r="L23" s="1337"/>
    </row>
    <row r="24" spans="1:12" ht="24.9" customHeight="1">
      <c r="A24" s="1278"/>
      <c r="B24" s="598" t="s">
        <v>223</v>
      </c>
      <c r="C24" s="799">
        <v>0.18</v>
      </c>
      <c r="D24" s="793">
        <v>0.13</v>
      </c>
      <c r="E24" s="792"/>
      <c r="F24" s="792"/>
      <c r="G24" s="792"/>
      <c r="H24" s="792"/>
      <c r="I24" s="792"/>
      <c r="J24" s="1461"/>
      <c r="K24" s="1348"/>
      <c r="L24" s="1349"/>
    </row>
    <row r="25" spans="1:12" ht="24.9" customHeight="1">
      <c r="A25" s="1278"/>
      <c r="B25" s="598" t="s">
        <v>224</v>
      </c>
      <c r="C25" s="799">
        <v>0.32</v>
      </c>
      <c r="D25" s="793">
        <v>0.34</v>
      </c>
      <c r="E25" s="792"/>
      <c r="F25" s="792"/>
      <c r="G25" s="792"/>
      <c r="H25" s="792"/>
      <c r="I25" s="792"/>
      <c r="J25" s="1461"/>
      <c r="K25" s="1348"/>
      <c r="L25" s="1349"/>
    </row>
    <row r="26" spans="1:12" ht="24.9" customHeight="1">
      <c r="A26" s="1278"/>
      <c r="B26" s="794" t="s">
        <v>225</v>
      </c>
      <c r="C26" s="796">
        <v>0.71</v>
      </c>
      <c r="D26" s="796">
        <v>0.71</v>
      </c>
      <c r="E26" s="795"/>
      <c r="F26" s="795"/>
      <c r="G26" s="795"/>
      <c r="H26" s="795"/>
      <c r="I26" s="795"/>
      <c r="J26" s="1338"/>
      <c r="K26" s="1339"/>
      <c r="L26" s="1340"/>
    </row>
    <row r="27" spans="1:12" s="362" customFormat="1" ht="13.95" customHeight="1">
      <c r="A27" s="846"/>
      <c r="B27" s="436"/>
      <c r="C27" s="847"/>
      <c r="D27" s="847"/>
      <c r="E27" s="847"/>
      <c r="F27" s="847"/>
      <c r="G27" s="847"/>
      <c r="H27" s="847"/>
      <c r="I27" s="847"/>
      <c r="J27" s="848"/>
      <c r="K27" s="846"/>
      <c r="L27" s="846"/>
    </row>
    <row r="28" spans="1:12" s="362" customFormat="1" ht="13.95" customHeight="1">
      <c r="A28" s="402" t="s">
        <v>66</v>
      </c>
      <c r="B28" s="436"/>
      <c r="C28" s="847"/>
      <c r="D28" s="847"/>
      <c r="E28" s="847"/>
      <c r="F28" s="847"/>
      <c r="G28" s="847"/>
      <c r="H28" s="847"/>
      <c r="I28" s="847"/>
      <c r="J28" s="848"/>
      <c r="K28" s="846"/>
      <c r="L28" s="846"/>
    </row>
    <row r="29" spans="1:12" s="362" customFormat="1" ht="13.95" customHeight="1">
      <c r="A29" s="402" t="s">
        <v>251</v>
      </c>
      <c r="B29" s="436"/>
      <c r="C29" s="847"/>
      <c r="D29" s="847"/>
      <c r="E29" s="847"/>
      <c r="F29" s="847"/>
      <c r="G29" s="847"/>
      <c r="H29" s="847"/>
      <c r="I29" s="847"/>
      <c r="J29" s="848"/>
      <c r="K29" s="846"/>
      <c r="L29" s="846"/>
    </row>
    <row r="30" spans="1:12" s="362" customFormat="1" ht="13.95" customHeight="1">
      <c r="A30" s="402" t="s">
        <v>250</v>
      </c>
      <c r="B30" s="436"/>
      <c r="C30" s="847"/>
      <c r="D30" s="847"/>
      <c r="E30" s="847"/>
      <c r="F30" s="847"/>
      <c r="G30" s="847"/>
      <c r="H30" s="847"/>
      <c r="I30" s="847"/>
      <c r="J30" s="848"/>
      <c r="K30" s="846"/>
      <c r="L30" s="846"/>
    </row>
    <row r="31" spans="1:12" s="362" customFormat="1" ht="13.95" customHeight="1">
      <c r="A31" s="451"/>
      <c r="B31" s="425"/>
      <c r="C31" s="847"/>
      <c r="D31" s="847"/>
      <c r="E31" s="847"/>
      <c r="F31" s="847"/>
      <c r="G31" s="847"/>
      <c r="H31" s="847"/>
      <c r="I31" s="847"/>
      <c r="J31" s="848"/>
      <c r="K31" s="848"/>
      <c r="L31" s="848"/>
    </row>
    <row r="32" spans="1:12" s="362" customFormat="1" ht="13.95" customHeight="1">
      <c r="A32" s="845" t="s">
        <v>249</v>
      </c>
      <c r="B32" s="425"/>
      <c r="C32" s="847"/>
      <c r="D32" s="847"/>
      <c r="E32" s="847"/>
      <c r="F32" s="847"/>
      <c r="G32" s="847"/>
      <c r="H32" s="847"/>
      <c r="I32" s="847"/>
      <c r="J32" s="848"/>
      <c r="K32" s="848"/>
      <c r="L32" s="848"/>
    </row>
    <row r="33" spans="1:15" s="362" customFormat="1" ht="13.95" customHeight="1">
      <c r="A33" s="845" t="s">
        <v>220</v>
      </c>
      <c r="B33" s="425"/>
      <c r="C33" s="847"/>
      <c r="D33" s="847"/>
      <c r="E33" s="847"/>
      <c r="F33" s="847"/>
      <c r="G33" s="847"/>
      <c r="H33" s="847"/>
      <c r="I33" s="847"/>
      <c r="J33" s="848"/>
      <c r="K33" s="848"/>
      <c r="L33" s="848"/>
    </row>
    <row r="34" spans="1:15" s="362" customFormat="1" ht="13.95" customHeight="1">
      <c r="A34" s="845"/>
      <c r="B34" s="425"/>
      <c r="C34" s="847"/>
      <c r="D34" s="847"/>
      <c r="E34" s="847"/>
      <c r="F34" s="847"/>
      <c r="G34" s="847"/>
      <c r="H34" s="847"/>
      <c r="I34" s="847"/>
      <c r="J34" s="848"/>
      <c r="K34" s="848"/>
      <c r="L34" s="848"/>
    </row>
    <row r="35" spans="1:15" s="362" customFormat="1" ht="13.95" customHeight="1">
      <c r="A35" s="845"/>
      <c r="B35" s="425"/>
      <c r="C35" s="847"/>
      <c r="D35" s="847"/>
      <c r="E35" s="847"/>
      <c r="F35" s="847"/>
      <c r="G35" s="847"/>
      <c r="H35" s="847"/>
      <c r="I35" s="847"/>
      <c r="J35" s="848"/>
      <c r="K35" s="848"/>
      <c r="L35" s="848"/>
    </row>
    <row r="36" spans="1:15" ht="24.9" customHeight="1">
      <c r="A36" s="790" t="s">
        <v>841</v>
      </c>
      <c r="B36" s="92"/>
      <c r="C36" s="90"/>
      <c r="D36" s="90"/>
      <c r="E36" s="90"/>
      <c r="F36" s="90"/>
      <c r="G36" s="90"/>
      <c r="H36" s="90"/>
      <c r="I36" s="90"/>
      <c r="J36" s="91"/>
      <c r="K36" s="91"/>
      <c r="L36" s="91"/>
      <c r="M36" s="240" t="s">
        <v>714</v>
      </c>
      <c r="O36" s="240"/>
    </row>
    <row r="37" spans="1:15" ht="13.95" customHeight="1">
      <c r="A37" s="91"/>
      <c r="B37" s="92"/>
      <c r="C37" s="90"/>
      <c r="D37" s="90"/>
      <c r="E37" s="90"/>
      <c r="F37" s="90"/>
      <c r="G37" s="90"/>
      <c r="H37" s="90"/>
      <c r="I37" s="90"/>
      <c r="J37" s="91"/>
      <c r="K37" s="91"/>
      <c r="L37" s="91"/>
    </row>
    <row r="38" spans="1:15" ht="24.9" customHeight="1">
      <c r="A38" s="106"/>
      <c r="B38" s="106"/>
      <c r="C38" s="1139" t="s">
        <v>222</v>
      </c>
      <c r="D38" s="1254"/>
      <c r="E38" s="1254"/>
      <c r="F38" s="1254"/>
      <c r="G38" s="1254"/>
      <c r="H38" s="1254"/>
      <c r="I38" s="1140"/>
      <c r="J38" s="676"/>
      <c r="K38" s="672"/>
      <c r="L38" s="672"/>
    </row>
    <row r="39" spans="1:15" ht="24.9" customHeight="1">
      <c r="A39" s="583" t="s">
        <v>34</v>
      </c>
      <c r="B39" s="586"/>
      <c r="C39" s="575" t="s">
        <v>626</v>
      </c>
      <c r="D39" s="575" t="s">
        <v>627</v>
      </c>
      <c r="E39" s="575" t="s">
        <v>628</v>
      </c>
      <c r="F39" s="575" t="s">
        <v>629</v>
      </c>
      <c r="G39" s="575" t="s">
        <v>630</v>
      </c>
      <c r="H39" s="575" t="s">
        <v>631</v>
      </c>
      <c r="I39" s="575" t="s">
        <v>632</v>
      </c>
      <c r="J39" s="1490" t="s">
        <v>634</v>
      </c>
      <c r="K39" s="1490"/>
      <c r="L39" s="1490"/>
    </row>
    <row r="40" spans="1:15" ht="24.9" customHeight="1">
      <c r="A40" s="1278" t="s">
        <v>231</v>
      </c>
      <c r="B40" s="596" t="s">
        <v>0</v>
      </c>
      <c r="C40" s="797">
        <v>0.28000000000000003</v>
      </c>
      <c r="D40" s="798">
        <v>0.16</v>
      </c>
      <c r="E40" s="798">
        <v>0.36</v>
      </c>
      <c r="F40" s="798">
        <v>0.09</v>
      </c>
      <c r="G40" s="798">
        <v>0.12</v>
      </c>
      <c r="H40" s="798">
        <v>0.14000000000000001</v>
      </c>
      <c r="I40" s="798">
        <v>0.06</v>
      </c>
      <c r="J40" s="1335" t="s">
        <v>1064</v>
      </c>
      <c r="K40" s="1336"/>
      <c r="L40" s="1337"/>
    </row>
    <row r="41" spans="1:15" ht="24.9" customHeight="1">
      <c r="A41" s="1278"/>
      <c r="B41" s="785" t="s">
        <v>21</v>
      </c>
      <c r="C41" s="799">
        <v>0.32</v>
      </c>
      <c r="D41" s="793">
        <v>0.21</v>
      </c>
      <c r="E41" s="793">
        <v>0.35</v>
      </c>
      <c r="F41" s="793">
        <v>0.14000000000000001</v>
      </c>
      <c r="G41" s="793">
        <v>0.2</v>
      </c>
      <c r="H41" s="793">
        <v>0.27</v>
      </c>
      <c r="I41" s="793">
        <v>0.09</v>
      </c>
      <c r="J41" s="1461"/>
      <c r="K41" s="1348"/>
      <c r="L41" s="1349"/>
    </row>
    <row r="42" spans="1:15" ht="24.9" customHeight="1">
      <c r="A42" s="1278"/>
      <c r="B42" s="633" t="s">
        <v>22</v>
      </c>
      <c r="C42" s="796">
        <v>0.24</v>
      </c>
      <c r="D42" s="796">
        <v>0.08</v>
      </c>
      <c r="E42" s="796">
        <v>0.38</v>
      </c>
      <c r="F42" s="796">
        <v>0</v>
      </c>
      <c r="G42" s="796">
        <v>0.01</v>
      </c>
      <c r="H42" s="796">
        <v>0.03</v>
      </c>
      <c r="I42" s="796">
        <v>0.03</v>
      </c>
      <c r="J42" s="1461"/>
      <c r="K42" s="1348"/>
      <c r="L42" s="1349"/>
    </row>
    <row r="43" spans="1:15" ht="24.9" customHeight="1">
      <c r="A43" s="1278" t="s">
        <v>232</v>
      </c>
      <c r="B43" s="596" t="s">
        <v>52</v>
      </c>
      <c r="C43" s="812"/>
      <c r="D43" s="798">
        <v>7.0000000000000007E-2</v>
      </c>
      <c r="E43" s="798">
        <v>0.06</v>
      </c>
      <c r="F43" s="798">
        <v>0.04</v>
      </c>
      <c r="G43" s="798">
        <v>0.13</v>
      </c>
      <c r="H43" s="798">
        <v>0.02</v>
      </c>
      <c r="I43" s="798">
        <v>0.05</v>
      </c>
      <c r="J43" s="1335" t="s">
        <v>1065</v>
      </c>
      <c r="K43" s="1336"/>
      <c r="L43" s="1337"/>
    </row>
    <row r="44" spans="1:15" ht="24.9" customHeight="1">
      <c r="A44" s="1278"/>
      <c r="B44" s="598" t="s">
        <v>223</v>
      </c>
      <c r="C44" s="812"/>
      <c r="D44" s="793">
        <v>0.1</v>
      </c>
      <c r="E44" s="792"/>
      <c r="F44" s="792"/>
      <c r="G44" s="792"/>
      <c r="H44" s="792"/>
      <c r="I44" s="792"/>
      <c r="J44" s="1461"/>
      <c r="K44" s="1348"/>
      <c r="L44" s="1349"/>
    </row>
    <row r="45" spans="1:15" ht="24.9" customHeight="1">
      <c r="A45" s="1278"/>
      <c r="B45" s="598" t="s">
        <v>224</v>
      </c>
      <c r="C45" s="812"/>
      <c r="D45" s="793">
        <v>0.02</v>
      </c>
      <c r="E45" s="792"/>
      <c r="F45" s="792"/>
      <c r="G45" s="792"/>
      <c r="H45" s="792"/>
      <c r="I45" s="792"/>
      <c r="J45" s="1461"/>
      <c r="K45" s="1348"/>
      <c r="L45" s="1349"/>
    </row>
    <row r="46" spans="1:15" ht="24.9" customHeight="1">
      <c r="A46" s="1278"/>
      <c r="B46" s="794" t="s">
        <v>225</v>
      </c>
      <c r="C46" s="813"/>
      <c r="D46" s="796">
        <v>0.03</v>
      </c>
      <c r="E46" s="795"/>
      <c r="F46" s="795"/>
      <c r="G46" s="795"/>
      <c r="H46" s="795"/>
      <c r="I46" s="795"/>
      <c r="J46" s="1461"/>
      <c r="K46" s="1348"/>
      <c r="L46" s="1349"/>
    </row>
    <row r="47" spans="1:15" ht="24.9" customHeight="1">
      <c r="A47" s="1278" t="s">
        <v>233</v>
      </c>
      <c r="B47" s="596" t="s">
        <v>0</v>
      </c>
      <c r="C47" s="797">
        <v>0.14000000000000001</v>
      </c>
      <c r="D47" s="798">
        <v>0.09</v>
      </c>
      <c r="E47" s="798">
        <v>0.22</v>
      </c>
      <c r="F47" s="798">
        <v>0.03</v>
      </c>
      <c r="G47" s="798">
        <v>0.09</v>
      </c>
      <c r="H47" s="798">
        <v>0.05</v>
      </c>
      <c r="I47" s="798">
        <v>0.02</v>
      </c>
      <c r="J47" s="1335" t="s">
        <v>1066</v>
      </c>
      <c r="K47" s="1336"/>
      <c r="L47" s="1337"/>
    </row>
    <row r="48" spans="1:15" ht="24.9" customHeight="1">
      <c r="A48" s="1278"/>
      <c r="B48" s="785" t="s">
        <v>21</v>
      </c>
      <c r="C48" s="814"/>
      <c r="D48" s="793">
        <v>0.11</v>
      </c>
      <c r="E48" s="793">
        <v>0.18</v>
      </c>
      <c r="F48" s="793">
        <v>0.05</v>
      </c>
      <c r="G48" s="793">
        <v>0.15</v>
      </c>
      <c r="H48" s="793">
        <v>0.08</v>
      </c>
      <c r="I48" s="793">
        <v>0.04</v>
      </c>
      <c r="J48" s="1461"/>
      <c r="K48" s="1348"/>
      <c r="L48" s="1349"/>
    </row>
    <row r="49" spans="1:12" ht="24.9" customHeight="1">
      <c r="A49" s="1278"/>
      <c r="B49" s="633" t="s">
        <v>22</v>
      </c>
      <c r="C49" s="813"/>
      <c r="D49" s="796">
        <v>0.05</v>
      </c>
      <c r="E49" s="796">
        <v>0.25</v>
      </c>
      <c r="F49" s="796">
        <v>0.01</v>
      </c>
      <c r="G49" s="796">
        <v>0.01</v>
      </c>
      <c r="H49" s="796">
        <v>0.01</v>
      </c>
      <c r="I49" s="796">
        <v>0</v>
      </c>
      <c r="J49" s="1461"/>
      <c r="K49" s="1348"/>
      <c r="L49" s="1349"/>
    </row>
    <row r="50" spans="1:12" ht="24.9" customHeight="1">
      <c r="A50" s="1278" t="s">
        <v>234</v>
      </c>
      <c r="B50" s="596" t="s">
        <v>0</v>
      </c>
      <c r="C50" s="797">
        <v>0.65</v>
      </c>
      <c r="D50" s="798">
        <v>0.36</v>
      </c>
      <c r="E50" s="798">
        <v>0.8</v>
      </c>
      <c r="F50" s="798">
        <v>0.39</v>
      </c>
      <c r="G50" s="798">
        <v>0.01</v>
      </c>
      <c r="H50" s="798">
        <v>0.55000000000000004</v>
      </c>
      <c r="I50" s="798">
        <v>0.28999999999999998</v>
      </c>
      <c r="J50" s="1335" t="s">
        <v>1067</v>
      </c>
      <c r="K50" s="1336"/>
      <c r="L50" s="1337"/>
    </row>
    <row r="51" spans="1:12" ht="24.9" customHeight="1">
      <c r="A51" s="1278"/>
      <c r="B51" s="785" t="s">
        <v>21</v>
      </c>
      <c r="C51" s="814"/>
      <c r="D51" s="815"/>
      <c r="E51" s="799">
        <v>0.87</v>
      </c>
      <c r="F51" s="793">
        <v>0.52</v>
      </c>
      <c r="G51" s="793">
        <v>0.01</v>
      </c>
      <c r="H51" s="793">
        <v>0.63</v>
      </c>
      <c r="I51" s="793">
        <v>0.39</v>
      </c>
      <c r="J51" s="1461"/>
      <c r="K51" s="1348"/>
      <c r="L51" s="1349"/>
    </row>
    <row r="52" spans="1:12" ht="24.9" customHeight="1">
      <c r="A52" s="1278"/>
      <c r="B52" s="816" t="s">
        <v>22</v>
      </c>
      <c r="C52" s="815"/>
      <c r="D52" s="817"/>
      <c r="E52" s="799">
        <v>0.72</v>
      </c>
      <c r="F52" s="793">
        <v>0.17</v>
      </c>
      <c r="G52" s="793">
        <v>0</v>
      </c>
      <c r="H52" s="793">
        <v>0.48</v>
      </c>
      <c r="I52" s="793">
        <v>0.15</v>
      </c>
      <c r="J52" s="1461"/>
      <c r="K52" s="1348"/>
      <c r="L52" s="1349"/>
    </row>
    <row r="53" spans="1:12" ht="24.9" customHeight="1">
      <c r="A53" s="1278"/>
      <c r="B53" s="598" t="s">
        <v>223</v>
      </c>
      <c r="C53" s="799">
        <v>0.71</v>
      </c>
      <c r="D53" s="793">
        <v>0.4</v>
      </c>
      <c r="E53" s="792"/>
      <c r="F53" s="792"/>
      <c r="G53" s="792"/>
      <c r="H53" s="792"/>
      <c r="I53" s="792"/>
      <c r="J53" s="1461"/>
      <c r="K53" s="1348"/>
      <c r="L53" s="1349"/>
    </row>
    <row r="54" spans="1:12" ht="24.9" customHeight="1">
      <c r="A54" s="1278"/>
      <c r="B54" s="598" t="s">
        <v>224</v>
      </c>
      <c r="C54" s="793">
        <v>0.68</v>
      </c>
      <c r="D54" s="793">
        <v>0.36</v>
      </c>
      <c r="E54" s="792"/>
      <c r="F54" s="792"/>
      <c r="G54" s="792"/>
      <c r="H54" s="792"/>
      <c r="I54" s="792"/>
      <c r="J54" s="1461"/>
      <c r="K54" s="1348"/>
      <c r="L54" s="1349"/>
    </row>
    <row r="55" spans="1:12" ht="24.9" customHeight="1">
      <c r="A55" s="1278"/>
      <c r="B55" s="794" t="s">
        <v>225</v>
      </c>
      <c r="C55" s="796">
        <v>0.54</v>
      </c>
      <c r="D55" s="796">
        <v>0.18</v>
      </c>
      <c r="E55" s="795"/>
      <c r="F55" s="795"/>
      <c r="G55" s="795"/>
      <c r="H55" s="795"/>
      <c r="I55" s="795"/>
      <c r="J55" s="1338"/>
      <c r="K55" s="1339"/>
      <c r="L55" s="1340"/>
    </row>
    <row r="56" spans="1:12" ht="24.9" customHeight="1">
      <c r="A56" s="1278" t="s">
        <v>238</v>
      </c>
      <c r="B56" s="596" t="s">
        <v>52</v>
      </c>
      <c r="C56" s="797">
        <v>0.69</v>
      </c>
      <c r="D56" s="798">
        <v>0.71</v>
      </c>
      <c r="E56" s="798">
        <v>0.73</v>
      </c>
      <c r="F56" s="798">
        <v>0.4</v>
      </c>
      <c r="G56" s="798">
        <v>0.74</v>
      </c>
      <c r="H56" s="798">
        <v>0.83</v>
      </c>
      <c r="I56" s="798">
        <v>0.88</v>
      </c>
      <c r="J56" s="1335" t="s">
        <v>1068</v>
      </c>
      <c r="K56" s="1336"/>
      <c r="L56" s="1337"/>
    </row>
    <row r="57" spans="1:12" ht="24.9" customHeight="1">
      <c r="A57" s="1278"/>
      <c r="B57" s="598" t="s">
        <v>223</v>
      </c>
      <c r="C57" s="792"/>
      <c r="D57" s="793">
        <v>0.75</v>
      </c>
      <c r="E57" s="792"/>
      <c r="F57" s="792"/>
      <c r="G57" s="792"/>
      <c r="H57" s="792"/>
      <c r="I57" s="792"/>
      <c r="J57" s="1461"/>
      <c r="K57" s="1348"/>
      <c r="L57" s="1349"/>
    </row>
    <row r="58" spans="1:12" ht="24.9" customHeight="1">
      <c r="A58" s="1278"/>
      <c r="B58" s="598" t="s">
        <v>224</v>
      </c>
      <c r="C58" s="792"/>
      <c r="D58" s="793">
        <v>0.71</v>
      </c>
      <c r="E58" s="792"/>
      <c r="F58" s="792"/>
      <c r="G58" s="792"/>
      <c r="H58" s="792"/>
      <c r="I58" s="792"/>
      <c r="J58" s="1461"/>
      <c r="K58" s="1348"/>
      <c r="L58" s="1349"/>
    </row>
    <row r="59" spans="1:12" ht="24.9" customHeight="1">
      <c r="A59" s="1278"/>
      <c r="B59" s="794" t="s">
        <v>225</v>
      </c>
      <c r="C59" s="795"/>
      <c r="D59" s="796">
        <v>0.54</v>
      </c>
      <c r="E59" s="795"/>
      <c r="F59" s="795"/>
      <c r="G59" s="795"/>
      <c r="H59" s="795"/>
      <c r="I59" s="795"/>
      <c r="J59" s="1338"/>
      <c r="K59" s="1339"/>
      <c r="L59" s="1340"/>
    </row>
    <row r="60" spans="1:12" ht="24.9" customHeight="1">
      <c r="A60" s="1278" t="s">
        <v>235</v>
      </c>
      <c r="B60" s="596" t="s">
        <v>0</v>
      </c>
      <c r="C60" s="797">
        <v>0.37</v>
      </c>
      <c r="D60" s="798">
        <v>0.4</v>
      </c>
      <c r="E60" s="798">
        <v>0.45</v>
      </c>
      <c r="F60" s="798">
        <v>0.53</v>
      </c>
      <c r="G60" s="798">
        <v>0.28999999999999998</v>
      </c>
      <c r="H60" s="798">
        <v>0.45</v>
      </c>
      <c r="I60" s="798">
        <v>0.32</v>
      </c>
      <c r="J60" s="803"/>
      <c r="K60" s="804"/>
      <c r="L60" s="805"/>
    </row>
    <row r="61" spans="1:12" ht="24.9" customHeight="1">
      <c r="A61" s="1278"/>
      <c r="B61" s="785" t="s">
        <v>21</v>
      </c>
      <c r="C61" s="799">
        <v>0.33</v>
      </c>
      <c r="D61" s="793">
        <v>0.37</v>
      </c>
      <c r="E61" s="793">
        <v>0.42</v>
      </c>
      <c r="F61" s="793">
        <v>0.49</v>
      </c>
      <c r="G61" s="793">
        <v>0.28000000000000003</v>
      </c>
      <c r="H61" s="793">
        <v>0.42</v>
      </c>
      <c r="I61" s="793">
        <v>0.33</v>
      </c>
      <c r="J61" s="806"/>
      <c r="K61" s="807"/>
      <c r="L61" s="808"/>
    </row>
    <row r="62" spans="1:12" ht="24.9" customHeight="1">
      <c r="A62" s="1278"/>
      <c r="B62" s="633" t="s">
        <v>22</v>
      </c>
      <c r="C62" s="796">
        <v>0.42</v>
      </c>
      <c r="D62" s="796">
        <v>0.43</v>
      </c>
      <c r="E62" s="796">
        <v>0.49</v>
      </c>
      <c r="F62" s="796">
        <v>0.59</v>
      </c>
      <c r="G62" s="796">
        <v>0.3</v>
      </c>
      <c r="H62" s="796">
        <v>0.48</v>
      </c>
      <c r="I62" s="796">
        <v>0.31</v>
      </c>
      <c r="J62" s="809"/>
      <c r="K62" s="810"/>
      <c r="L62" s="811"/>
    </row>
    <row r="63" spans="1:12" ht="24.9" customHeight="1">
      <c r="A63" s="1278" t="s">
        <v>236</v>
      </c>
      <c r="B63" s="596" t="s">
        <v>0</v>
      </c>
      <c r="C63" s="802">
        <v>0.48</v>
      </c>
      <c r="D63" s="791">
        <v>0.52</v>
      </c>
      <c r="E63" s="791">
        <v>0.45</v>
      </c>
      <c r="F63" s="791">
        <v>0.68</v>
      </c>
      <c r="G63" s="791">
        <v>0.74</v>
      </c>
      <c r="H63" s="791">
        <v>0.21</v>
      </c>
      <c r="I63" s="791">
        <v>0.44</v>
      </c>
      <c r="J63" s="1335" t="s">
        <v>1069</v>
      </c>
      <c r="K63" s="1336"/>
      <c r="L63" s="1337"/>
    </row>
    <row r="64" spans="1:12" ht="24.9" customHeight="1">
      <c r="A64" s="1278"/>
      <c r="B64" s="598" t="s">
        <v>21</v>
      </c>
      <c r="C64" s="799">
        <v>0.5</v>
      </c>
      <c r="D64" s="793">
        <v>0.62</v>
      </c>
      <c r="E64" s="793">
        <v>0.65</v>
      </c>
      <c r="F64" s="793">
        <v>0.76</v>
      </c>
      <c r="G64" s="793">
        <v>0.77</v>
      </c>
      <c r="H64" s="793">
        <v>0.33</v>
      </c>
      <c r="I64" s="793">
        <v>0.38</v>
      </c>
      <c r="J64" s="1461"/>
      <c r="K64" s="1348"/>
      <c r="L64" s="1349"/>
    </row>
    <row r="65" spans="1:15" ht="24.9" customHeight="1">
      <c r="A65" s="1278"/>
      <c r="B65" s="598" t="s">
        <v>22</v>
      </c>
      <c r="C65" s="799">
        <v>0.46</v>
      </c>
      <c r="D65" s="793">
        <v>0.38</v>
      </c>
      <c r="E65" s="793">
        <v>0.24</v>
      </c>
      <c r="F65" s="793">
        <v>0.53</v>
      </c>
      <c r="G65" s="793">
        <v>0.68</v>
      </c>
      <c r="H65" s="793">
        <v>0.1</v>
      </c>
      <c r="I65" s="793">
        <v>0.53</v>
      </c>
      <c r="J65" s="1461"/>
      <c r="K65" s="1348"/>
      <c r="L65" s="1349"/>
    </row>
    <row r="66" spans="1:15" ht="24.9" customHeight="1">
      <c r="A66" s="1278"/>
      <c r="B66" s="598" t="s">
        <v>223</v>
      </c>
      <c r="C66" s="799">
        <v>0.33</v>
      </c>
      <c r="D66" s="793">
        <v>0.38</v>
      </c>
      <c r="E66" s="792"/>
      <c r="F66" s="792"/>
      <c r="G66" s="792"/>
      <c r="H66" s="792"/>
      <c r="I66" s="792"/>
      <c r="J66" s="1461"/>
      <c r="K66" s="1348"/>
      <c r="L66" s="1349"/>
    </row>
    <row r="67" spans="1:15" ht="24.9" customHeight="1">
      <c r="A67" s="1278"/>
      <c r="B67" s="598" t="s">
        <v>224</v>
      </c>
      <c r="C67" s="799">
        <v>0.56999999999999995</v>
      </c>
      <c r="D67" s="793">
        <v>0.71</v>
      </c>
      <c r="E67" s="792"/>
      <c r="F67" s="792"/>
      <c r="G67" s="792"/>
      <c r="H67" s="792"/>
      <c r="I67" s="792"/>
      <c r="J67" s="1461"/>
      <c r="K67" s="1348"/>
      <c r="L67" s="1349"/>
    </row>
    <row r="68" spans="1:15" ht="24.9" customHeight="1">
      <c r="A68" s="1278"/>
      <c r="B68" s="794" t="s">
        <v>225</v>
      </c>
      <c r="C68" s="796">
        <v>0.56999999999999995</v>
      </c>
      <c r="D68" s="796">
        <v>0.75</v>
      </c>
      <c r="E68" s="795"/>
      <c r="F68" s="795"/>
      <c r="G68" s="795"/>
      <c r="H68" s="795"/>
      <c r="I68" s="795"/>
      <c r="J68" s="1338"/>
      <c r="K68" s="1339"/>
      <c r="L68" s="1340"/>
    </row>
    <row r="69" spans="1:15" ht="13.95" customHeight="1">
      <c r="A69" s="86"/>
      <c r="B69" s="5"/>
      <c r="C69" s="90"/>
      <c r="D69" s="90"/>
      <c r="E69" s="90"/>
      <c r="F69" s="90"/>
      <c r="G69" s="90"/>
      <c r="H69" s="90"/>
      <c r="I69" s="90"/>
      <c r="J69" s="86"/>
      <c r="K69" s="86"/>
      <c r="L69" s="86"/>
    </row>
    <row r="70" spans="1:15" ht="13.95" customHeight="1">
      <c r="A70" s="402" t="s">
        <v>66</v>
      </c>
      <c r="B70" s="5"/>
      <c r="C70" s="90"/>
      <c r="D70" s="90"/>
      <c r="E70" s="90"/>
      <c r="F70" s="90"/>
      <c r="G70" s="90"/>
      <c r="H70" s="90"/>
      <c r="I70" s="90"/>
      <c r="J70" s="86"/>
      <c r="K70" s="86"/>
      <c r="L70" s="86"/>
    </row>
    <row r="71" spans="1:15" ht="13.95" customHeight="1">
      <c r="A71" s="402" t="s">
        <v>251</v>
      </c>
      <c r="B71" s="5"/>
      <c r="C71" s="90"/>
      <c r="D71" s="90"/>
      <c r="E71" s="90"/>
      <c r="F71" s="90"/>
      <c r="G71" s="90"/>
      <c r="H71" s="90"/>
      <c r="I71" s="90"/>
      <c r="J71" s="86"/>
      <c r="K71" s="86"/>
      <c r="L71" s="86"/>
    </row>
    <row r="72" spans="1:15" ht="13.95" customHeight="1">
      <c r="A72" s="402" t="s">
        <v>250</v>
      </c>
      <c r="B72" s="5"/>
      <c r="C72" s="90"/>
      <c r="D72" s="90"/>
      <c r="E72" s="90"/>
      <c r="F72" s="90"/>
      <c r="G72" s="90"/>
      <c r="H72" s="90"/>
      <c r="I72" s="90"/>
      <c r="J72" s="86"/>
      <c r="K72" s="86"/>
      <c r="L72" s="86"/>
    </row>
    <row r="73" spans="1:15" ht="13.95" customHeight="1">
      <c r="A73" s="407"/>
      <c r="B73" s="5"/>
      <c r="C73" s="90"/>
      <c r="D73" s="90"/>
      <c r="E73" s="90"/>
      <c r="F73" s="90"/>
      <c r="G73" s="90"/>
      <c r="H73" s="90"/>
      <c r="I73" s="90"/>
      <c r="J73" s="86"/>
      <c r="K73" s="86"/>
      <c r="L73" s="86"/>
    </row>
    <row r="74" spans="1:15" ht="13.95" customHeight="1">
      <c r="A74" s="845" t="s">
        <v>249</v>
      </c>
      <c r="B74" s="5"/>
      <c r="C74" s="90"/>
      <c r="D74" s="90"/>
      <c r="E74" s="90"/>
      <c r="F74" s="90"/>
      <c r="G74" s="90"/>
      <c r="H74" s="90"/>
      <c r="I74" s="90"/>
      <c r="J74" s="86"/>
      <c r="K74" s="86"/>
      <c r="L74" s="86"/>
    </row>
    <row r="75" spans="1:15" ht="13.95" customHeight="1">
      <c r="A75" s="845" t="s">
        <v>220</v>
      </c>
      <c r="B75" s="5"/>
      <c r="C75" s="90"/>
      <c r="D75" s="90"/>
      <c r="E75" s="90"/>
      <c r="F75" s="90"/>
      <c r="G75" s="90"/>
      <c r="H75" s="90"/>
      <c r="I75" s="90"/>
      <c r="J75" s="86"/>
      <c r="K75" s="86"/>
      <c r="L75" s="86"/>
    </row>
    <row r="76" spans="1:15" ht="13.95" customHeight="1">
      <c r="A76" s="844"/>
      <c r="B76" s="92"/>
      <c r="C76" s="90"/>
      <c r="D76" s="90"/>
      <c r="E76" s="90"/>
      <c r="F76" s="90"/>
      <c r="G76" s="90"/>
      <c r="H76" s="90"/>
      <c r="I76" s="90"/>
      <c r="J76" s="91"/>
      <c r="K76" s="91"/>
      <c r="L76" s="91"/>
    </row>
    <row r="77" spans="1:15" ht="13.95" customHeight="1">
      <c r="A77" s="91"/>
      <c r="B77" s="92"/>
      <c r="C77" s="90"/>
      <c r="D77" s="90"/>
      <c r="E77" s="90"/>
      <c r="F77" s="90"/>
      <c r="G77" s="90"/>
      <c r="H77" s="90"/>
      <c r="I77" s="90"/>
      <c r="J77" s="91"/>
      <c r="K77" s="91"/>
      <c r="L77" s="91"/>
    </row>
    <row r="78" spans="1:15" ht="24.9" customHeight="1">
      <c r="A78" s="790" t="s">
        <v>842</v>
      </c>
      <c r="B78" s="92"/>
      <c r="C78" s="90"/>
      <c r="D78" s="90"/>
      <c r="E78" s="90"/>
      <c r="F78" s="90"/>
      <c r="G78" s="90"/>
      <c r="H78" s="90"/>
      <c r="I78" s="90"/>
      <c r="J78" s="91"/>
      <c r="K78" s="91"/>
      <c r="L78" s="91"/>
      <c r="M78" s="240" t="s">
        <v>714</v>
      </c>
      <c r="O78" s="240"/>
    </row>
    <row r="79" spans="1:15" ht="13.95" customHeight="1">
      <c r="A79" s="91"/>
      <c r="B79" s="92"/>
      <c r="C79" s="90"/>
      <c r="D79" s="90"/>
      <c r="E79" s="90"/>
      <c r="F79" s="90"/>
      <c r="G79" s="90"/>
      <c r="H79" s="90"/>
      <c r="I79" s="90"/>
      <c r="J79" s="91"/>
      <c r="K79" s="91"/>
      <c r="L79" s="91"/>
    </row>
    <row r="80" spans="1:15" ht="24.9" customHeight="1">
      <c r="A80" s="106"/>
      <c r="B80" s="106"/>
      <c r="C80" s="1139" t="s">
        <v>222</v>
      </c>
      <c r="D80" s="1254"/>
      <c r="E80" s="1254"/>
      <c r="F80" s="1254"/>
      <c r="G80" s="1254"/>
      <c r="H80" s="1254"/>
      <c r="I80" s="1140"/>
      <c r="J80" s="332"/>
      <c r="K80" s="106"/>
      <c r="L80" s="106"/>
    </row>
    <row r="81" spans="1:12" ht="24.9" customHeight="1">
      <c r="A81" s="583" t="s">
        <v>34</v>
      </c>
      <c r="B81" s="586"/>
      <c r="C81" s="575" t="s">
        <v>626</v>
      </c>
      <c r="D81" s="575" t="s">
        <v>627</v>
      </c>
      <c r="E81" s="575" t="s">
        <v>628</v>
      </c>
      <c r="F81" s="575" t="s">
        <v>629</v>
      </c>
      <c r="G81" s="575" t="s">
        <v>630</v>
      </c>
      <c r="H81" s="575" t="s">
        <v>631</v>
      </c>
      <c r="I81" s="575" t="s">
        <v>632</v>
      </c>
      <c r="J81" s="1242" t="s">
        <v>633</v>
      </c>
      <c r="K81" s="1242"/>
      <c r="L81" s="1242"/>
    </row>
    <row r="82" spans="1:12" ht="24.9" customHeight="1">
      <c r="A82" s="1278" t="s">
        <v>237</v>
      </c>
      <c r="B82" s="596" t="s">
        <v>0</v>
      </c>
      <c r="C82" s="797">
        <v>0.1</v>
      </c>
      <c r="D82" s="798">
        <v>0.12</v>
      </c>
      <c r="E82" s="798">
        <v>0.19</v>
      </c>
      <c r="F82" s="798">
        <v>0.08</v>
      </c>
      <c r="G82" s="798">
        <v>0.09</v>
      </c>
      <c r="H82" s="798">
        <v>0.09</v>
      </c>
      <c r="I82" s="798">
        <v>0.22</v>
      </c>
      <c r="J82" s="1335" t="s">
        <v>1070</v>
      </c>
      <c r="K82" s="1336"/>
      <c r="L82" s="1337"/>
    </row>
    <row r="83" spans="1:12" ht="24.9" customHeight="1">
      <c r="A83" s="1278"/>
      <c r="B83" s="785" t="s">
        <v>21</v>
      </c>
      <c r="C83" s="818"/>
      <c r="D83" s="793">
        <v>0.1</v>
      </c>
      <c r="E83" s="793">
        <v>0.14000000000000001</v>
      </c>
      <c r="F83" s="793">
        <v>0.06</v>
      </c>
      <c r="G83" s="793">
        <v>0.1</v>
      </c>
      <c r="H83" s="793">
        <v>0.06</v>
      </c>
      <c r="I83" s="793">
        <v>0.16</v>
      </c>
      <c r="J83" s="1461"/>
      <c r="K83" s="1348"/>
      <c r="L83" s="1349"/>
    </row>
    <row r="84" spans="1:12" ht="24.9" customHeight="1">
      <c r="A84" s="1278"/>
      <c r="B84" s="633" t="s">
        <v>22</v>
      </c>
      <c r="C84" s="795"/>
      <c r="D84" s="796">
        <v>0.14000000000000001</v>
      </c>
      <c r="E84" s="796">
        <v>0.24</v>
      </c>
      <c r="F84" s="796">
        <v>0.11</v>
      </c>
      <c r="G84" s="796">
        <v>0.08</v>
      </c>
      <c r="H84" s="796">
        <v>0.12</v>
      </c>
      <c r="I84" s="796">
        <v>0.3</v>
      </c>
      <c r="J84" s="1461"/>
      <c r="K84" s="1348"/>
      <c r="L84" s="1349"/>
    </row>
    <row r="85" spans="1:12" ht="24.9" customHeight="1">
      <c r="A85" s="1278" t="s">
        <v>239</v>
      </c>
      <c r="B85" s="596" t="s">
        <v>0</v>
      </c>
      <c r="C85" s="797">
        <v>0.76</v>
      </c>
      <c r="D85" s="798">
        <v>0.72</v>
      </c>
      <c r="E85" s="798">
        <v>0.66</v>
      </c>
      <c r="F85" s="798">
        <v>0.69</v>
      </c>
      <c r="G85" s="798">
        <v>0.83</v>
      </c>
      <c r="H85" s="798">
        <v>0.65</v>
      </c>
      <c r="I85" s="798">
        <v>0.63</v>
      </c>
      <c r="J85" s="1335" t="s">
        <v>1071</v>
      </c>
      <c r="K85" s="1336"/>
      <c r="L85" s="1337"/>
    </row>
    <row r="86" spans="1:12" ht="24.9" customHeight="1">
      <c r="A86" s="1278"/>
      <c r="B86" s="598" t="s">
        <v>21</v>
      </c>
      <c r="C86" s="799">
        <v>0.74</v>
      </c>
      <c r="D86" s="793">
        <v>0.77</v>
      </c>
      <c r="E86" s="793">
        <v>0.73</v>
      </c>
      <c r="F86" s="793">
        <v>0.72</v>
      </c>
      <c r="G86" s="793">
        <v>0.86</v>
      </c>
      <c r="H86" s="793">
        <v>0.71</v>
      </c>
      <c r="I86" s="793">
        <v>0.7</v>
      </c>
      <c r="J86" s="1461"/>
      <c r="K86" s="1348"/>
      <c r="L86" s="1349"/>
    </row>
    <row r="87" spans="1:12" ht="24.9" customHeight="1">
      <c r="A87" s="1278"/>
      <c r="B87" s="598" t="s">
        <v>22</v>
      </c>
      <c r="C87" s="799">
        <v>0.79</v>
      </c>
      <c r="D87" s="793">
        <v>0.65</v>
      </c>
      <c r="E87" s="793">
        <v>0.59</v>
      </c>
      <c r="F87" s="793">
        <v>0.63</v>
      </c>
      <c r="G87" s="793">
        <v>0.78</v>
      </c>
      <c r="H87" s="793">
        <v>0.6</v>
      </c>
      <c r="I87" s="793">
        <v>0.53</v>
      </c>
      <c r="J87" s="1461"/>
      <c r="K87" s="1348"/>
      <c r="L87" s="1349"/>
    </row>
    <row r="88" spans="1:12" ht="24.9" customHeight="1">
      <c r="A88" s="1278"/>
      <c r="B88" s="598" t="s">
        <v>223</v>
      </c>
      <c r="C88" s="818"/>
      <c r="D88" s="793">
        <v>0.65</v>
      </c>
      <c r="E88" s="792"/>
      <c r="F88" s="792"/>
      <c r="G88" s="792"/>
      <c r="H88" s="792"/>
      <c r="I88" s="792"/>
      <c r="J88" s="1461"/>
      <c r="K88" s="1348"/>
      <c r="L88" s="1349"/>
    </row>
    <row r="89" spans="1:12" ht="24.9" customHeight="1">
      <c r="A89" s="1278"/>
      <c r="B89" s="598" t="s">
        <v>224</v>
      </c>
      <c r="C89" s="818"/>
      <c r="D89" s="793">
        <v>0.78</v>
      </c>
      <c r="E89" s="792"/>
      <c r="F89" s="792"/>
      <c r="G89" s="792"/>
      <c r="H89" s="792"/>
      <c r="I89" s="792"/>
      <c r="J89" s="1461"/>
      <c r="K89" s="1348"/>
      <c r="L89" s="1349"/>
    </row>
    <row r="90" spans="1:12" ht="24.9" customHeight="1">
      <c r="A90" s="1278"/>
      <c r="B90" s="794" t="s">
        <v>225</v>
      </c>
      <c r="C90" s="795"/>
      <c r="D90" s="796">
        <v>0.9</v>
      </c>
      <c r="E90" s="795"/>
      <c r="F90" s="795"/>
      <c r="G90" s="795"/>
      <c r="H90" s="795"/>
      <c r="I90" s="795"/>
      <c r="J90" s="1338"/>
      <c r="K90" s="1339"/>
      <c r="L90" s="1340"/>
    </row>
    <row r="91" spans="1:12" ht="40.200000000000003" customHeight="1">
      <c r="A91" s="1278" t="s">
        <v>245</v>
      </c>
      <c r="B91" s="1279"/>
      <c r="C91" s="819">
        <v>0.73</v>
      </c>
      <c r="D91" s="819">
        <v>0.73</v>
      </c>
      <c r="E91" s="819">
        <v>0.72</v>
      </c>
      <c r="F91" s="819">
        <v>0.73</v>
      </c>
      <c r="G91" s="819">
        <v>0.79</v>
      </c>
      <c r="H91" s="819">
        <v>0.72</v>
      </c>
      <c r="I91" s="819">
        <v>0.61</v>
      </c>
      <c r="J91" s="828"/>
      <c r="K91" s="829"/>
      <c r="L91" s="830"/>
    </row>
    <row r="92" spans="1:12" ht="40.200000000000003" customHeight="1">
      <c r="A92" s="1278" t="s">
        <v>246</v>
      </c>
      <c r="B92" s="1279"/>
      <c r="C92" s="819">
        <v>0.19</v>
      </c>
      <c r="D92" s="819">
        <v>0.16</v>
      </c>
      <c r="E92" s="819">
        <v>0.11</v>
      </c>
      <c r="F92" s="819">
        <v>0.12</v>
      </c>
      <c r="G92" s="819">
        <v>0.24</v>
      </c>
      <c r="H92" s="819">
        <v>0.11</v>
      </c>
      <c r="I92" s="819">
        <v>0.2</v>
      </c>
      <c r="J92" s="828"/>
      <c r="K92" s="829"/>
      <c r="L92" s="830"/>
    </row>
    <row r="93" spans="1:12" ht="40.200000000000003" customHeight="1">
      <c r="A93" s="1278" t="s">
        <v>247</v>
      </c>
      <c r="B93" s="1279"/>
      <c r="C93" s="819">
        <v>0.21</v>
      </c>
      <c r="D93" s="819">
        <v>0.18</v>
      </c>
      <c r="E93" s="819">
        <v>0.11</v>
      </c>
      <c r="F93" s="819">
        <v>0.21</v>
      </c>
      <c r="G93" s="819">
        <v>0.16</v>
      </c>
      <c r="H93" s="819">
        <v>0.14000000000000001</v>
      </c>
      <c r="I93" s="819">
        <v>0.45</v>
      </c>
      <c r="J93" s="831"/>
      <c r="K93" s="829"/>
      <c r="L93" s="830"/>
    </row>
    <row r="94" spans="1:12" ht="24.9" customHeight="1">
      <c r="A94" s="1278" t="s">
        <v>240</v>
      </c>
      <c r="B94" s="596" t="s">
        <v>52</v>
      </c>
      <c r="C94" s="820">
        <v>4.4999999999999998E-2</v>
      </c>
      <c r="D94" s="821">
        <v>3.4000000000000002E-2</v>
      </c>
      <c r="E94" s="821">
        <v>2.5000000000000001E-2</v>
      </c>
      <c r="F94" s="821">
        <v>8.9999999999999993E-3</v>
      </c>
      <c r="G94" s="821">
        <v>6.6000000000000003E-2</v>
      </c>
      <c r="H94" s="821">
        <v>8.0000000000000002E-3</v>
      </c>
      <c r="I94" s="821">
        <v>0.05</v>
      </c>
      <c r="J94" s="1335" t="s">
        <v>1072</v>
      </c>
      <c r="K94" s="1336"/>
      <c r="L94" s="1337"/>
    </row>
    <row r="95" spans="1:12" ht="24.9" customHeight="1">
      <c r="A95" s="1278"/>
      <c r="B95" s="598" t="s">
        <v>223</v>
      </c>
      <c r="C95" s="822"/>
      <c r="D95" s="767">
        <v>2.5000000000000001E-2</v>
      </c>
      <c r="E95" s="823"/>
      <c r="F95" s="823"/>
      <c r="G95" s="823"/>
      <c r="H95" s="823"/>
      <c r="I95" s="823"/>
      <c r="J95" s="1461"/>
      <c r="K95" s="1348"/>
      <c r="L95" s="1349"/>
    </row>
    <row r="96" spans="1:12" ht="24.9" customHeight="1">
      <c r="A96" s="1278"/>
      <c r="B96" s="598" t="s">
        <v>224</v>
      </c>
      <c r="C96" s="822"/>
      <c r="D96" s="767">
        <v>4.9000000000000002E-2</v>
      </c>
      <c r="E96" s="823"/>
      <c r="F96" s="823"/>
      <c r="G96" s="823"/>
      <c r="H96" s="823"/>
      <c r="I96" s="823"/>
      <c r="J96" s="1461"/>
      <c r="K96" s="1348"/>
      <c r="L96" s="1349"/>
    </row>
    <row r="97" spans="1:12" ht="24.9" customHeight="1">
      <c r="A97" s="1278"/>
      <c r="B97" s="794" t="s">
        <v>225</v>
      </c>
      <c r="C97" s="824"/>
      <c r="D97" s="776">
        <v>0.04</v>
      </c>
      <c r="E97" s="824"/>
      <c r="F97" s="824"/>
      <c r="G97" s="824"/>
      <c r="H97" s="824"/>
      <c r="I97" s="824"/>
      <c r="J97" s="1338"/>
      <c r="K97" s="1339"/>
      <c r="L97" s="1340"/>
    </row>
    <row r="98" spans="1:12" ht="24.9" customHeight="1">
      <c r="A98" s="1278" t="s">
        <v>241</v>
      </c>
      <c r="B98" s="596" t="s">
        <v>0</v>
      </c>
      <c r="C98" s="825">
        <v>0.13</v>
      </c>
      <c r="D98" s="826">
        <v>0.1</v>
      </c>
      <c r="E98" s="826">
        <v>0.18</v>
      </c>
      <c r="F98" s="826">
        <v>0.06</v>
      </c>
      <c r="G98" s="826">
        <v>0.1</v>
      </c>
      <c r="H98" s="826">
        <v>0.06</v>
      </c>
      <c r="I98" s="826">
        <v>0.15</v>
      </c>
      <c r="J98" s="1335" t="s">
        <v>1073</v>
      </c>
      <c r="K98" s="1336"/>
      <c r="L98" s="1337"/>
    </row>
    <row r="99" spans="1:12" ht="24.9" customHeight="1">
      <c r="A99" s="1278"/>
      <c r="B99" s="598" t="s">
        <v>21</v>
      </c>
      <c r="C99" s="827">
        <v>0.11</v>
      </c>
      <c r="D99" s="767">
        <v>0.09</v>
      </c>
      <c r="E99" s="767">
        <v>0.17</v>
      </c>
      <c r="F99" s="767">
        <v>0.04</v>
      </c>
      <c r="G99" s="767">
        <v>0.09</v>
      </c>
      <c r="H99" s="767">
        <v>0.04</v>
      </c>
      <c r="I99" s="767">
        <v>0.11</v>
      </c>
      <c r="J99" s="1461"/>
      <c r="K99" s="1348"/>
      <c r="L99" s="1349"/>
    </row>
    <row r="100" spans="1:12" ht="24.9" customHeight="1">
      <c r="A100" s="1278"/>
      <c r="B100" s="598" t="s">
        <v>22</v>
      </c>
      <c r="C100" s="827">
        <v>0.14000000000000001</v>
      </c>
      <c r="D100" s="767">
        <v>0.12</v>
      </c>
      <c r="E100" s="767">
        <v>0.19</v>
      </c>
      <c r="F100" s="767">
        <v>0.09</v>
      </c>
      <c r="G100" s="767">
        <v>0.11</v>
      </c>
      <c r="H100" s="767">
        <v>7.0000000000000007E-2</v>
      </c>
      <c r="I100" s="767">
        <v>0.2</v>
      </c>
      <c r="J100" s="1461"/>
      <c r="K100" s="1348"/>
      <c r="L100" s="1349"/>
    </row>
    <row r="101" spans="1:12" ht="24.9" customHeight="1">
      <c r="A101" s="1278"/>
      <c r="B101" s="598" t="s">
        <v>223</v>
      </c>
      <c r="C101" s="822"/>
      <c r="D101" s="767">
        <v>0.08</v>
      </c>
      <c r="E101" s="823"/>
      <c r="F101" s="823"/>
      <c r="G101" s="823"/>
      <c r="H101" s="823"/>
      <c r="I101" s="823"/>
      <c r="J101" s="1461"/>
      <c r="K101" s="1348"/>
      <c r="L101" s="1349"/>
    </row>
    <row r="102" spans="1:12" ht="24.9" customHeight="1">
      <c r="A102" s="1278"/>
      <c r="B102" s="598" t="s">
        <v>224</v>
      </c>
      <c r="C102" s="822"/>
      <c r="D102" s="767">
        <v>0.15</v>
      </c>
      <c r="E102" s="823"/>
      <c r="F102" s="823"/>
      <c r="G102" s="823"/>
      <c r="H102" s="823"/>
      <c r="I102" s="823"/>
      <c r="J102" s="1461"/>
      <c r="K102" s="1348"/>
      <c r="L102" s="1349"/>
    </row>
    <row r="103" spans="1:12" ht="24.9" customHeight="1">
      <c r="A103" s="1278"/>
      <c r="B103" s="794" t="s">
        <v>225</v>
      </c>
      <c r="C103" s="824"/>
      <c r="D103" s="776">
        <v>0.04</v>
      </c>
      <c r="E103" s="824"/>
      <c r="F103" s="824"/>
      <c r="G103" s="824"/>
      <c r="H103" s="824"/>
      <c r="I103" s="824"/>
      <c r="J103" s="1338"/>
      <c r="K103" s="1339"/>
      <c r="L103" s="1340"/>
    </row>
    <row r="104" spans="1:12" ht="13.95" customHeight="1">
      <c r="A104" s="93"/>
      <c r="B104" s="5"/>
      <c r="C104" s="15"/>
      <c r="D104" s="15"/>
      <c r="E104" s="15"/>
      <c r="F104" s="15"/>
      <c r="G104" s="15"/>
      <c r="H104" s="15"/>
      <c r="I104" s="15"/>
      <c r="J104" s="86"/>
      <c r="K104" s="86"/>
      <c r="L104" s="86"/>
    </row>
    <row r="105" spans="1:12" ht="13.95" customHeight="1">
      <c r="A105" s="402" t="s">
        <v>66</v>
      </c>
      <c r="B105" s="5"/>
      <c r="C105" s="15"/>
      <c r="D105" s="15"/>
      <c r="E105" s="15"/>
      <c r="F105" s="15"/>
      <c r="G105" s="15"/>
      <c r="H105" s="15"/>
      <c r="I105" s="15"/>
      <c r="J105" s="86"/>
      <c r="K105" s="86"/>
      <c r="L105" s="86"/>
    </row>
    <row r="106" spans="1:12" ht="13.95" customHeight="1">
      <c r="A106" s="402" t="s">
        <v>251</v>
      </c>
      <c r="B106" s="5"/>
      <c r="C106" s="15"/>
      <c r="D106" s="15"/>
      <c r="E106" s="15"/>
      <c r="F106" s="15"/>
      <c r="G106" s="15"/>
      <c r="H106" s="15"/>
      <c r="I106" s="15"/>
      <c r="J106" s="86"/>
      <c r="K106" s="86"/>
      <c r="L106" s="86"/>
    </row>
    <row r="107" spans="1:12" ht="13.95" customHeight="1">
      <c r="A107" s="402" t="s">
        <v>250</v>
      </c>
      <c r="B107" s="5"/>
      <c r="C107" s="15"/>
      <c r="D107" s="15"/>
      <c r="E107" s="15"/>
      <c r="F107" s="15"/>
      <c r="G107" s="15"/>
      <c r="H107" s="15"/>
      <c r="I107" s="15"/>
      <c r="J107" s="86"/>
      <c r="K107" s="86"/>
      <c r="L107" s="86"/>
    </row>
    <row r="108" spans="1:12" ht="13.95" customHeight="1">
      <c r="A108" s="407"/>
      <c r="B108" s="92"/>
      <c r="C108" s="15"/>
      <c r="D108" s="15"/>
      <c r="E108" s="15"/>
      <c r="F108" s="15"/>
      <c r="G108" s="15"/>
      <c r="H108" s="15"/>
      <c r="I108" s="15"/>
      <c r="J108" s="91"/>
      <c r="K108" s="91"/>
      <c r="L108" s="91"/>
    </row>
    <row r="109" spans="1:12" ht="13.95" customHeight="1">
      <c r="A109" s="845" t="s">
        <v>249</v>
      </c>
      <c r="B109" s="92"/>
      <c r="C109" s="15"/>
      <c r="D109" s="15"/>
      <c r="E109" s="15"/>
      <c r="F109" s="15"/>
      <c r="G109" s="15"/>
      <c r="H109" s="15"/>
      <c r="I109" s="15"/>
      <c r="J109" s="91"/>
      <c r="K109" s="91"/>
      <c r="L109" s="91"/>
    </row>
    <row r="110" spans="1:12" ht="13.95" customHeight="1">
      <c r="A110" s="845" t="s">
        <v>220</v>
      </c>
      <c r="B110" s="92"/>
      <c r="C110" s="15"/>
      <c r="D110" s="15"/>
      <c r="E110" s="15"/>
      <c r="F110" s="15"/>
      <c r="G110" s="15"/>
      <c r="H110" s="15"/>
      <c r="I110" s="15"/>
      <c r="J110" s="91"/>
      <c r="K110" s="91"/>
      <c r="L110" s="91"/>
    </row>
    <row r="111" spans="1:12" ht="13.95" customHeight="1">
      <c r="A111" s="845"/>
      <c r="B111" s="92"/>
      <c r="C111" s="15"/>
      <c r="D111" s="15"/>
      <c r="E111" s="15"/>
      <c r="F111" s="15"/>
      <c r="G111" s="15"/>
      <c r="H111" s="15"/>
      <c r="I111" s="15"/>
      <c r="J111" s="91"/>
      <c r="K111" s="91"/>
      <c r="L111" s="91"/>
    </row>
    <row r="112" spans="1:12" ht="13.95" customHeight="1">
      <c r="A112" s="94"/>
      <c r="B112" s="92"/>
      <c r="C112" s="15"/>
      <c r="D112" s="15"/>
      <c r="E112" s="15"/>
      <c r="F112" s="15"/>
      <c r="G112" s="15"/>
      <c r="H112" s="15"/>
      <c r="I112" s="15"/>
      <c r="J112" s="91"/>
      <c r="K112" s="91"/>
      <c r="L112" s="91"/>
    </row>
    <row r="113" spans="1:15" ht="24.9" customHeight="1">
      <c r="A113" s="790" t="s">
        <v>843</v>
      </c>
      <c r="B113" s="92"/>
      <c r="C113" s="15"/>
      <c r="D113" s="15"/>
      <c r="E113" s="15"/>
      <c r="F113" s="15"/>
      <c r="G113" s="15"/>
      <c r="H113" s="15"/>
      <c r="I113" s="15"/>
      <c r="J113" s="91"/>
      <c r="K113" s="91"/>
      <c r="L113" s="91"/>
      <c r="M113" s="240" t="s">
        <v>714</v>
      </c>
      <c r="O113" s="240"/>
    </row>
    <row r="114" spans="1:15" ht="13.95" customHeight="1">
      <c r="A114" s="94"/>
      <c r="B114" s="92"/>
      <c r="C114" s="15"/>
      <c r="D114" s="15"/>
      <c r="E114" s="15"/>
      <c r="F114" s="15"/>
      <c r="G114" s="15"/>
      <c r="H114" s="15"/>
      <c r="I114" s="15"/>
      <c r="J114" s="91"/>
      <c r="K114" s="91"/>
      <c r="L114" s="91"/>
    </row>
    <row r="115" spans="1:15" ht="24.9" customHeight="1">
      <c r="A115" s="106"/>
      <c r="B115" s="106"/>
      <c r="C115" s="1139" t="s">
        <v>222</v>
      </c>
      <c r="D115" s="1254"/>
      <c r="E115" s="1254"/>
      <c r="F115" s="1254"/>
      <c r="G115" s="1254"/>
      <c r="H115" s="1254"/>
      <c r="I115" s="1140"/>
      <c r="J115" s="332"/>
      <c r="K115" s="106"/>
      <c r="L115" s="106"/>
    </row>
    <row r="116" spans="1:15" ht="24.9" customHeight="1">
      <c r="A116" s="583" t="s">
        <v>34</v>
      </c>
      <c r="B116" s="586"/>
      <c r="C116" s="575" t="s">
        <v>626</v>
      </c>
      <c r="D116" s="575" t="s">
        <v>627</v>
      </c>
      <c r="E116" s="575" t="s">
        <v>628</v>
      </c>
      <c r="F116" s="575" t="s">
        <v>629</v>
      </c>
      <c r="G116" s="575" t="s">
        <v>630</v>
      </c>
      <c r="H116" s="575" t="s">
        <v>631</v>
      </c>
      <c r="I116" s="575" t="s">
        <v>632</v>
      </c>
      <c r="J116" s="1242" t="s">
        <v>633</v>
      </c>
      <c r="K116" s="1242"/>
      <c r="L116" s="1242"/>
    </row>
    <row r="117" spans="1:15" ht="24.9" customHeight="1">
      <c r="A117" s="1278" t="s">
        <v>112</v>
      </c>
      <c r="B117" s="596" t="s">
        <v>0</v>
      </c>
      <c r="C117" s="820">
        <v>0.19</v>
      </c>
      <c r="D117" s="821">
        <v>0.27</v>
      </c>
      <c r="E117" s="821">
        <v>0.32</v>
      </c>
      <c r="F117" s="821">
        <v>0.43</v>
      </c>
      <c r="G117" s="821">
        <v>0.28000000000000003</v>
      </c>
      <c r="H117" s="821">
        <v>0.21</v>
      </c>
      <c r="I117" s="821">
        <v>0.08</v>
      </c>
      <c r="J117" s="1335" t="s">
        <v>1074</v>
      </c>
      <c r="K117" s="1336"/>
      <c r="L117" s="1337"/>
    </row>
    <row r="118" spans="1:15" ht="24.9" customHeight="1">
      <c r="A118" s="1278"/>
      <c r="B118" s="598" t="s">
        <v>21</v>
      </c>
      <c r="C118" s="823"/>
      <c r="D118" s="823"/>
      <c r="E118" s="767">
        <v>0.33</v>
      </c>
      <c r="F118" s="767">
        <v>0.4</v>
      </c>
      <c r="G118" s="767">
        <v>0.24</v>
      </c>
      <c r="H118" s="767">
        <v>0.25</v>
      </c>
      <c r="I118" s="767">
        <v>0.09</v>
      </c>
      <c r="J118" s="1461"/>
      <c r="K118" s="1348"/>
      <c r="L118" s="1349"/>
    </row>
    <row r="119" spans="1:15" ht="24.9" customHeight="1">
      <c r="A119" s="1278"/>
      <c r="B119" s="598" t="s">
        <v>22</v>
      </c>
      <c r="C119" s="823"/>
      <c r="D119" s="823"/>
      <c r="E119" s="767">
        <v>0.32</v>
      </c>
      <c r="F119" s="767">
        <v>0.48</v>
      </c>
      <c r="G119" s="767">
        <v>0.33</v>
      </c>
      <c r="H119" s="767">
        <v>0.17</v>
      </c>
      <c r="I119" s="767">
        <v>0.05</v>
      </c>
      <c r="J119" s="1461"/>
      <c r="K119" s="1348"/>
      <c r="L119" s="1349"/>
    </row>
    <row r="120" spans="1:15" ht="24.9" customHeight="1">
      <c r="A120" s="1278"/>
      <c r="B120" s="598" t="s">
        <v>223</v>
      </c>
      <c r="C120" s="827">
        <v>0.1</v>
      </c>
      <c r="D120" s="767">
        <v>0.17</v>
      </c>
      <c r="E120" s="823"/>
      <c r="F120" s="823"/>
      <c r="G120" s="823"/>
      <c r="H120" s="823"/>
      <c r="I120" s="823"/>
      <c r="J120" s="1461"/>
      <c r="K120" s="1348"/>
      <c r="L120" s="1349"/>
    </row>
    <row r="121" spans="1:15" ht="24.9" customHeight="1">
      <c r="A121" s="1278"/>
      <c r="B121" s="598" t="s">
        <v>224</v>
      </c>
      <c r="C121" s="827">
        <v>0.16</v>
      </c>
      <c r="D121" s="767">
        <v>0.35</v>
      </c>
      <c r="E121" s="823"/>
      <c r="F121" s="823"/>
      <c r="G121" s="823"/>
      <c r="H121" s="823"/>
      <c r="I121" s="823"/>
      <c r="J121" s="1461"/>
      <c r="K121" s="1348"/>
      <c r="L121" s="1349"/>
    </row>
    <row r="122" spans="1:15" ht="24.9" customHeight="1">
      <c r="A122" s="1278"/>
      <c r="B122" s="794" t="s">
        <v>225</v>
      </c>
      <c r="C122" s="776">
        <v>0.33</v>
      </c>
      <c r="D122" s="776">
        <v>0.61</v>
      </c>
      <c r="E122" s="824"/>
      <c r="F122" s="824"/>
      <c r="G122" s="824"/>
      <c r="H122" s="824"/>
      <c r="I122" s="824"/>
      <c r="J122" s="1338"/>
      <c r="K122" s="1339"/>
      <c r="L122" s="1340"/>
    </row>
    <row r="123" spans="1:15" ht="40.200000000000003" customHeight="1">
      <c r="A123" s="832" t="s">
        <v>242</v>
      </c>
      <c r="B123" s="833" t="s">
        <v>0</v>
      </c>
      <c r="C123" s="834">
        <v>0.2</v>
      </c>
      <c r="D123" s="834">
        <v>7.0000000000000007E-2</v>
      </c>
      <c r="E123" s="834">
        <v>0.03</v>
      </c>
      <c r="F123" s="834">
        <v>0.03</v>
      </c>
      <c r="G123" s="834">
        <v>0.11</v>
      </c>
      <c r="H123" s="834">
        <v>0.03</v>
      </c>
      <c r="I123" s="834">
        <v>0.21</v>
      </c>
      <c r="J123" s="828"/>
      <c r="K123" s="829"/>
      <c r="L123" s="830"/>
    </row>
    <row r="124" spans="1:15" ht="24.9" customHeight="1">
      <c r="A124" s="1278" t="s">
        <v>243</v>
      </c>
      <c r="B124" s="596" t="s">
        <v>0</v>
      </c>
      <c r="C124" s="820">
        <v>0.33</v>
      </c>
      <c r="D124" s="821">
        <v>0.28999999999999998</v>
      </c>
      <c r="E124" s="821">
        <v>0.23</v>
      </c>
      <c r="F124" s="821">
        <v>0.19</v>
      </c>
      <c r="G124" s="821">
        <v>0.4</v>
      </c>
      <c r="H124" s="821">
        <v>0.2</v>
      </c>
      <c r="I124" s="821">
        <v>0.49</v>
      </c>
      <c r="J124" s="835"/>
      <c r="K124" s="836"/>
      <c r="L124" s="837"/>
    </row>
    <row r="125" spans="1:15" ht="24.9" customHeight="1">
      <c r="A125" s="1278"/>
      <c r="B125" s="598" t="s">
        <v>223</v>
      </c>
      <c r="C125" s="827">
        <v>0.38</v>
      </c>
      <c r="D125" s="767">
        <v>0.26</v>
      </c>
      <c r="E125" s="823"/>
      <c r="F125" s="823"/>
      <c r="G125" s="823"/>
      <c r="H125" s="823"/>
      <c r="I125" s="823"/>
      <c r="J125" s="838"/>
      <c r="K125" s="839"/>
      <c r="L125" s="840"/>
    </row>
    <row r="126" spans="1:15" ht="24.9" customHeight="1">
      <c r="A126" s="1278"/>
      <c r="B126" s="598" t="s">
        <v>224</v>
      </c>
      <c r="C126" s="827">
        <v>0.38</v>
      </c>
      <c r="D126" s="767">
        <v>0.34</v>
      </c>
      <c r="E126" s="823"/>
      <c r="F126" s="823"/>
      <c r="G126" s="823"/>
      <c r="H126" s="823"/>
      <c r="I126" s="823"/>
      <c r="J126" s="838"/>
      <c r="K126" s="839"/>
      <c r="L126" s="840"/>
    </row>
    <row r="127" spans="1:15" ht="24.9" customHeight="1">
      <c r="A127" s="1278"/>
      <c r="B127" s="794" t="s">
        <v>225</v>
      </c>
      <c r="C127" s="776">
        <v>0.21</v>
      </c>
      <c r="D127" s="776">
        <v>0.3</v>
      </c>
      <c r="E127" s="824"/>
      <c r="F127" s="824"/>
      <c r="G127" s="824"/>
      <c r="H127" s="824"/>
      <c r="I127" s="824"/>
      <c r="J127" s="841"/>
      <c r="K127" s="842"/>
      <c r="L127" s="843"/>
    </row>
    <row r="128" spans="1:15" ht="24.9" customHeight="1">
      <c r="A128" s="1278" t="s">
        <v>244</v>
      </c>
      <c r="B128" s="596" t="s">
        <v>0</v>
      </c>
      <c r="C128" s="820">
        <v>0.47</v>
      </c>
      <c r="D128" s="821">
        <v>0.48</v>
      </c>
      <c r="E128" s="821">
        <v>0.77</v>
      </c>
      <c r="F128" s="821">
        <v>0.59</v>
      </c>
      <c r="G128" s="821">
        <v>0.44</v>
      </c>
      <c r="H128" s="821">
        <v>0.22</v>
      </c>
      <c r="I128" s="821">
        <v>0.52</v>
      </c>
      <c r="J128" s="1335" t="s">
        <v>1075</v>
      </c>
      <c r="K128" s="1336"/>
      <c r="L128" s="1337"/>
    </row>
    <row r="129" spans="1:12" ht="24.9" customHeight="1">
      <c r="A129" s="1278"/>
      <c r="B129" s="598" t="s">
        <v>21</v>
      </c>
      <c r="C129" s="827">
        <v>0.51</v>
      </c>
      <c r="D129" s="767">
        <v>0.6</v>
      </c>
      <c r="E129" s="767">
        <v>0.88</v>
      </c>
      <c r="F129" s="767">
        <v>0.69</v>
      </c>
      <c r="G129" s="767">
        <v>0.59</v>
      </c>
      <c r="H129" s="767">
        <v>0.32</v>
      </c>
      <c r="I129" s="767">
        <v>0.55000000000000004</v>
      </c>
      <c r="J129" s="1461"/>
      <c r="K129" s="1348"/>
      <c r="L129" s="1349"/>
    </row>
    <row r="130" spans="1:12" ht="24.9" customHeight="1">
      <c r="A130" s="1278"/>
      <c r="B130" s="598" t="s">
        <v>22</v>
      </c>
      <c r="C130" s="827">
        <v>0.43</v>
      </c>
      <c r="D130" s="767">
        <v>0.31</v>
      </c>
      <c r="E130" s="767">
        <v>0.63</v>
      </c>
      <c r="F130" s="767">
        <v>0.41</v>
      </c>
      <c r="G130" s="767">
        <v>0.22</v>
      </c>
      <c r="H130" s="767">
        <v>0.13</v>
      </c>
      <c r="I130" s="767">
        <v>0.49</v>
      </c>
      <c r="J130" s="1461"/>
      <c r="K130" s="1348"/>
      <c r="L130" s="1349"/>
    </row>
    <row r="131" spans="1:12" ht="24.9" customHeight="1">
      <c r="A131" s="1278"/>
      <c r="B131" s="598" t="s">
        <v>223</v>
      </c>
      <c r="C131" s="822"/>
      <c r="D131" s="767">
        <v>0.41</v>
      </c>
      <c r="E131" s="823"/>
      <c r="F131" s="823"/>
      <c r="G131" s="823"/>
      <c r="H131" s="823"/>
      <c r="I131" s="823"/>
      <c r="J131" s="1461"/>
      <c r="K131" s="1348"/>
      <c r="L131" s="1349"/>
    </row>
    <row r="132" spans="1:12" ht="24.9" customHeight="1">
      <c r="A132" s="1278"/>
      <c r="B132" s="598" t="s">
        <v>224</v>
      </c>
      <c r="C132" s="822"/>
      <c r="D132" s="767">
        <v>0.67</v>
      </c>
      <c r="E132" s="823"/>
      <c r="F132" s="823"/>
      <c r="G132" s="823"/>
      <c r="H132" s="823"/>
      <c r="I132" s="823"/>
      <c r="J132" s="1461"/>
      <c r="K132" s="1348"/>
      <c r="L132" s="1349"/>
    </row>
    <row r="133" spans="1:12" ht="24.9" customHeight="1">
      <c r="A133" s="1278"/>
      <c r="B133" s="794" t="s">
        <v>225</v>
      </c>
      <c r="C133" s="824"/>
      <c r="D133" s="776">
        <v>0.31</v>
      </c>
      <c r="E133" s="824"/>
      <c r="F133" s="824"/>
      <c r="G133" s="824"/>
      <c r="H133" s="824"/>
      <c r="I133" s="824"/>
      <c r="J133" s="1338"/>
      <c r="K133" s="1339"/>
      <c r="L133" s="1340"/>
    </row>
    <row r="134" spans="1:12" ht="13.95" customHeight="1">
      <c r="A134" s="18"/>
      <c r="B134" s="18"/>
      <c r="C134" s="15"/>
      <c r="D134" s="15"/>
      <c r="E134" s="15"/>
      <c r="F134" s="15"/>
      <c r="G134" s="15"/>
      <c r="H134" s="15"/>
      <c r="I134" s="15"/>
      <c r="J134" s="18"/>
    </row>
    <row r="135" spans="1:12" ht="13.95" customHeight="1">
      <c r="A135" s="402" t="s">
        <v>66</v>
      </c>
      <c r="B135" s="18"/>
      <c r="C135" s="15"/>
      <c r="D135" s="15"/>
      <c r="E135" s="15"/>
      <c r="F135" s="15"/>
      <c r="G135" s="15"/>
      <c r="H135" s="15"/>
      <c r="I135" s="15"/>
      <c r="J135" s="18"/>
    </row>
    <row r="136" spans="1:12" ht="13.95" customHeight="1">
      <c r="A136" s="402" t="s">
        <v>251</v>
      </c>
      <c r="B136" s="18"/>
      <c r="C136" s="15"/>
      <c r="D136" s="15"/>
      <c r="E136" s="15"/>
      <c r="F136" s="15"/>
      <c r="G136" s="15"/>
      <c r="H136" s="15"/>
      <c r="I136" s="15"/>
      <c r="J136" s="18"/>
    </row>
    <row r="137" spans="1:12" ht="13.95" customHeight="1">
      <c r="A137" s="402" t="s">
        <v>250</v>
      </c>
      <c r="B137" s="18"/>
      <c r="C137" s="15"/>
      <c r="D137" s="15"/>
      <c r="E137" s="15"/>
      <c r="F137" s="15"/>
      <c r="G137" s="15"/>
      <c r="H137" s="15"/>
      <c r="I137" s="15"/>
      <c r="J137" s="18"/>
    </row>
    <row r="138" spans="1:12" ht="13.95" customHeight="1">
      <c r="A138" s="407"/>
      <c r="B138" s="18"/>
      <c r="C138" s="15"/>
      <c r="D138" s="15"/>
      <c r="E138" s="15"/>
      <c r="F138" s="15"/>
      <c r="G138" s="15"/>
      <c r="H138" s="15"/>
      <c r="I138" s="15"/>
      <c r="J138" s="18"/>
    </row>
    <row r="139" spans="1:12" ht="13.95" customHeight="1">
      <c r="A139" s="845" t="s">
        <v>249</v>
      </c>
      <c r="B139" s="18"/>
      <c r="C139" s="15"/>
      <c r="D139" s="15"/>
      <c r="E139" s="15"/>
      <c r="F139" s="15"/>
      <c r="G139" s="15"/>
      <c r="H139" s="15"/>
      <c r="I139" s="15"/>
      <c r="J139" s="18"/>
    </row>
    <row r="140" spans="1:12" ht="13.95" customHeight="1">
      <c r="A140" s="845" t="s">
        <v>220</v>
      </c>
      <c r="B140" s="18"/>
      <c r="C140" s="15"/>
      <c r="D140" s="15"/>
      <c r="E140" s="15"/>
      <c r="F140" s="15"/>
      <c r="G140" s="15"/>
      <c r="H140" s="15"/>
      <c r="I140" s="15"/>
      <c r="J140" s="18"/>
    </row>
    <row r="141" spans="1:12" ht="13.95" customHeight="1">
      <c r="A141" s="407"/>
      <c r="B141" s="18"/>
      <c r="C141" s="15"/>
      <c r="D141" s="15"/>
      <c r="E141" s="15"/>
      <c r="F141" s="15"/>
      <c r="G141" s="15"/>
      <c r="H141" s="15"/>
      <c r="I141" s="15"/>
      <c r="J141" s="18"/>
    </row>
    <row r="142" spans="1:12" ht="13.95" customHeight="1">
      <c r="A142" s="18"/>
      <c r="B142" s="18"/>
      <c r="C142" s="15"/>
      <c r="D142" s="15"/>
      <c r="E142" s="15"/>
      <c r="F142" s="15"/>
      <c r="G142" s="15"/>
      <c r="H142" s="15"/>
      <c r="I142" s="15"/>
      <c r="J142" s="18"/>
    </row>
    <row r="143" spans="1:12" ht="13.95" customHeight="1">
      <c r="A143" s="1075" t="s">
        <v>952</v>
      </c>
      <c r="B143" s="1076"/>
      <c r="C143" s="1075" t="s">
        <v>953</v>
      </c>
      <c r="D143" s="359"/>
      <c r="E143" s="15"/>
      <c r="F143" s="15"/>
      <c r="G143" s="15"/>
      <c r="H143" s="15"/>
      <c r="I143" s="15"/>
      <c r="J143" s="18"/>
    </row>
    <row r="144" spans="1:12" ht="13.95" customHeight="1">
      <c r="A144" s="1073" t="s">
        <v>964</v>
      </c>
      <c r="B144" s="1076"/>
      <c r="C144" s="1072" t="s">
        <v>962</v>
      </c>
      <c r="D144" s="359"/>
      <c r="E144" s="15"/>
      <c r="F144" s="15"/>
      <c r="G144" s="15"/>
      <c r="H144" s="15"/>
      <c r="I144" s="15"/>
      <c r="J144" s="18"/>
    </row>
    <row r="145" spans="1:10" ht="13.95" customHeight="1">
      <c r="A145" s="1073" t="s">
        <v>955</v>
      </c>
      <c r="B145" s="1076"/>
      <c r="C145" s="1072"/>
      <c r="D145" s="359"/>
      <c r="E145" s="15"/>
      <c r="F145" s="15"/>
      <c r="G145" s="15"/>
      <c r="H145" s="15"/>
      <c r="I145" s="15"/>
      <c r="J145" s="18"/>
    </row>
    <row r="146" spans="1:10" ht="13.95" customHeight="1">
      <c r="A146" s="1073" t="s">
        <v>968</v>
      </c>
      <c r="B146" s="1076"/>
      <c r="C146" s="1072"/>
      <c r="D146" s="359"/>
      <c r="E146" s="15"/>
      <c r="F146" s="15"/>
      <c r="G146" s="15"/>
      <c r="H146" s="15"/>
      <c r="I146" s="15"/>
      <c r="J146" s="18"/>
    </row>
    <row r="147" spans="1:10" ht="13.95" customHeight="1">
      <c r="A147" s="1073" t="s">
        <v>954</v>
      </c>
      <c r="B147" s="1062"/>
      <c r="C147" s="1062"/>
      <c r="E147" s="15"/>
      <c r="F147" s="15"/>
      <c r="G147" s="15"/>
      <c r="H147" s="15"/>
      <c r="I147" s="15"/>
      <c r="J147" s="18"/>
    </row>
    <row r="148" spans="1:10" ht="13.95" customHeight="1">
      <c r="A148" s="1073" t="s">
        <v>957</v>
      </c>
      <c r="B148" s="1062"/>
      <c r="C148" s="1062"/>
      <c r="E148" s="15"/>
      <c r="F148" s="15"/>
      <c r="G148" s="15"/>
      <c r="H148" s="15"/>
      <c r="I148" s="15"/>
      <c r="J148" s="18"/>
    </row>
    <row r="149" spans="1:10" ht="13.95" customHeight="1">
      <c r="A149" s="1073" t="s">
        <v>958</v>
      </c>
      <c r="B149" s="1062"/>
      <c r="C149" s="1062"/>
      <c r="E149" s="15"/>
      <c r="F149" s="15"/>
      <c r="G149" s="15"/>
      <c r="H149" s="15"/>
      <c r="I149" s="15"/>
      <c r="J149" s="18"/>
    </row>
    <row r="150" spans="1:10" ht="13.95" customHeight="1">
      <c r="A150" s="1074" t="s">
        <v>959</v>
      </c>
      <c r="B150" s="1062"/>
      <c r="C150" s="1062"/>
      <c r="E150" s="15"/>
      <c r="F150" s="15"/>
      <c r="G150" s="15"/>
      <c r="H150" s="15"/>
      <c r="I150" s="15"/>
      <c r="J150" s="18"/>
    </row>
    <row r="151" spans="1:10" ht="13.95" customHeight="1">
      <c r="A151" s="1074" t="s">
        <v>960</v>
      </c>
      <c r="B151" s="1062"/>
      <c r="C151" s="1062"/>
      <c r="E151" s="15"/>
      <c r="F151" s="15"/>
      <c r="G151" s="15"/>
      <c r="H151" s="15"/>
      <c r="I151" s="15"/>
      <c r="J151" s="18"/>
    </row>
    <row r="152" spans="1:10" ht="13.95" customHeight="1">
      <c r="A152" s="1074" t="s">
        <v>961</v>
      </c>
      <c r="B152" s="1062"/>
      <c r="C152" s="1062"/>
      <c r="E152" s="15"/>
      <c r="F152" s="15"/>
      <c r="G152" s="15"/>
      <c r="H152" s="15"/>
      <c r="I152" s="15"/>
      <c r="J152" s="18"/>
    </row>
    <row r="153" spans="1:10" ht="13.95" customHeight="1">
      <c r="A153" s="1074" t="s">
        <v>975</v>
      </c>
      <c r="E153" s="15"/>
      <c r="F153" s="15"/>
      <c r="G153" s="15"/>
      <c r="H153" s="15"/>
      <c r="I153" s="15"/>
      <c r="J153" s="18"/>
    </row>
    <row r="154" spans="1:10" ht="13.95" customHeight="1">
      <c r="A154" s="1077" t="s">
        <v>969</v>
      </c>
      <c r="E154" s="15"/>
      <c r="F154" s="15"/>
      <c r="G154" s="15"/>
      <c r="H154" s="15"/>
      <c r="I154" s="15"/>
      <c r="J154" s="18"/>
    </row>
    <row r="155" spans="1:10" ht="13.95" customHeight="1">
      <c r="A155" s="1082" t="s">
        <v>972</v>
      </c>
      <c r="B155" s="18"/>
      <c r="C155" s="15"/>
      <c r="D155" s="15"/>
      <c r="E155" s="15"/>
      <c r="F155" s="15"/>
      <c r="G155" s="15"/>
      <c r="H155" s="15"/>
      <c r="I155" s="15"/>
      <c r="J155" s="18"/>
    </row>
    <row r="156" spans="1:10" ht="13.95" customHeight="1">
      <c r="A156" s="18"/>
      <c r="B156" s="18"/>
      <c r="C156" s="15"/>
      <c r="D156" s="15"/>
      <c r="E156" s="15"/>
      <c r="F156" s="15"/>
      <c r="G156" s="15"/>
      <c r="H156" s="15"/>
      <c r="I156" s="15"/>
      <c r="J156" s="18"/>
    </row>
    <row r="157" spans="1:10" ht="13.95" customHeight="1">
      <c r="A157" s="18"/>
      <c r="B157" s="18"/>
      <c r="C157" s="15"/>
      <c r="D157" s="15"/>
      <c r="E157" s="15"/>
      <c r="F157" s="15"/>
      <c r="G157" s="15"/>
      <c r="H157" s="15"/>
      <c r="I157" s="15"/>
      <c r="J157" s="18"/>
    </row>
    <row r="158" spans="1:10" ht="13.95" customHeight="1">
      <c r="A158" s="18"/>
      <c r="B158" s="18"/>
      <c r="C158" s="15"/>
      <c r="D158" s="15"/>
      <c r="E158" s="15"/>
      <c r="F158" s="15"/>
      <c r="G158" s="15"/>
      <c r="H158" s="15"/>
      <c r="I158" s="15"/>
      <c r="J158" s="18"/>
    </row>
    <row r="159" spans="1:10" ht="13.95" customHeight="1">
      <c r="A159" s="18"/>
      <c r="B159" s="18"/>
      <c r="C159" s="15"/>
      <c r="D159" s="15"/>
      <c r="E159" s="15"/>
      <c r="F159" s="15"/>
      <c r="G159" s="15"/>
      <c r="H159" s="15"/>
      <c r="I159" s="15"/>
      <c r="J159" s="18"/>
    </row>
    <row r="160" spans="1:10" ht="13.95" customHeight="1">
      <c r="A160" s="18"/>
      <c r="B160" s="18"/>
      <c r="C160" s="15"/>
      <c r="D160" s="15"/>
      <c r="E160" s="15"/>
      <c r="F160" s="15"/>
      <c r="G160" s="15"/>
      <c r="H160" s="15"/>
      <c r="I160" s="15"/>
      <c r="J160" s="18"/>
    </row>
    <row r="161" spans="1:10" ht="13.95" customHeight="1">
      <c r="A161" s="18"/>
      <c r="B161" s="18"/>
      <c r="C161" s="15"/>
      <c r="D161" s="15"/>
      <c r="E161" s="15"/>
      <c r="F161" s="15"/>
      <c r="G161" s="15"/>
      <c r="H161" s="15"/>
      <c r="I161" s="15"/>
      <c r="J161" s="18"/>
    </row>
    <row r="162" spans="1:10" ht="13.95" customHeight="1">
      <c r="A162" s="18"/>
      <c r="B162" s="18"/>
      <c r="C162" s="15"/>
      <c r="D162" s="15"/>
      <c r="E162" s="15"/>
      <c r="F162" s="15"/>
      <c r="G162" s="15"/>
      <c r="H162" s="15"/>
      <c r="I162" s="15"/>
      <c r="J162" s="18"/>
    </row>
    <row r="163" spans="1:10" ht="13.95" customHeight="1">
      <c r="A163" s="18"/>
      <c r="B163" s="18"/>
      <c r="C163" s="15"/>
      <c r="D163" s="15"/>
      <c r="E163" s="15"/>
      <c r="F163" s="15"/>
      <c r="G163" s="15"/>
      <c r="H163" s="15"/>
      <c r="I163" s="15"/>
      <c r="J163" s="18"/>
    </row>
    <row r="164" spans="1:10" ht="13.95" customHeight="1">
      <c r="A164" s="18"/>
      <c r="B164" s="18"/>
      <c r="C164" s="15"/>
      <c r="D164" s="15"/>
      <c r="E164" s="15"/>
      <c r="F164" s="15"/>
      <c r="G164" s="15"/>
      <c r="H164" s="15"/>
      <c r="I164" s="15"/>
      <c r="J164" s="18"/>
    </row>
    <row r="165" spans="1:10" ht="13.95" customHeight="1">
      <c r="A165" s="18"/>
      <c r="B165" s="18"/>
      <c r="C165" s="15"/>
      <c r="D165" s="15"/>
      <c r="E165" s="15"/>
      <c r="F165" s="15"/>
      <c r="G165" s="15"/>
      <c r="H165" s="15"/>
      <c r="I165" s="15"/>
      <c r="J165" s="18"/>
    </row>
    <row r="166" spans="1:10" ht="13.95" customHeight="1">
      <c r="A166" s="18"/>
      <c r="B166" s="18"/>
      <c r="C166" s="15"/>
      <c r="D166" s="15"/>
      <c r="E166" s="15"/>
      <c r="F166" s="15"/>
      <c r="G166" s="15"/>
      <c r="H166" s="15"/>
      <c r="I166" s="15"/>
      <c r="J166" s="18"/>
    </row>
    <row r="167" spans="1:10" ht="13.95" customHeight="1">
      <c r="A167" s="18"/>
      <c r="B167" s="18"/>
      <c r="C167" s="15"/>
      <c r="D167" s="15"/>
      <c r="E167" s="15"/>
      <c r="F167" s="15"/>
      <c r="G167" s="15"/>
      <c r="H167" s="15"/>
      <c r="I167" s="15"/>
      <c r="J167" s="18"/>
    </row>
    <row r="168" spans="1:10" ht="13.95" customHeight="1">
      <c r="A168" s="18"/>
      <c r="B168" s="18"/>
      <c r="C168" s="15"/>
      <c r="D168" s="15"/>
      <c r="E168" s="15"/>
      <c r="F168" s="15"/>
      <c r="G168" s="15"/>
      <c r="H168" s="15"/>
      <c r="I168" s="15"/>
      <c r="J168" s="18"/>
    </row>
    <row r="169" spans="1:10" ht="13.95" customHeight="1">
      <c r="A169" s="18"/>
      <c r="B169" s="18"/>
      <c r="C169" s="15"/>
      <c r="D169" s="15"/>
      <c r="E169" s="15"/>
      <c r="F169" s="15"/>
      <c r="G169" s="15"/>
      <c r="H169" s="15"/>
      <c r="I169" s="15"/>
      <c r="J169" s="18"/>
    </row>
    <row r="170" spans="1:10" ht="13.95" customHeight="1">
      <c r="A170" s="18"/>
      <c r="B170" s="18"/>
      <c r="C170" s="15"/>
      <c r="D170" s="15"/>
      <c r="E170" s="15"/>
      <c r="F170" s="15"/>
      <c r="G170" s="15"/>
      <c r="H170" s="15"/>
      <c r="I170" s="15"/>
      <c r="J170" s="18"/>
    </row>
    <row r="171" spans="1:10" ht="13.95" customHeight="1">
      <c r="A171" s="18"/>
      <c r="B171" s="18"/>
      <c r="C171" s="15"/>
      <c r="D171" s="15"/>
      <c r="E171" s="15"/>
      <c r="F171" s="15"/>
      <c r="G171" s="15"/>
      <c r="H171" s="15"/>
      <c r="I171" s="15"/>
      <c r="J171" s="18"/>
    </row>
    <row r="172" spans="1:10" ht="13.95" customHeight="1">
      <c r="A172" s="18"/>
      <c r="B172" s="18"/>
      <c r="C172" s="15"/>
      <c r="D172" s="15"/>
      <c r="E172" s="15"/>
      <c r="F172" s="15"/>
      <c r="G172" s="15"/>
      <c r="H172" s="15"/>
      <c r="I172" s="15"/>
      <c r="J172" s="18"/>
    </row>
    <row r="173" spans="1:10" ht="13.95" customHeight="1">
      <c r="A173" s="18"/>
      <c r="B173" s="18"/>
      <c r="C173" s="15"/>
      <c r="D173" s="15"/>
      <c r="E173" s="15"/>
      <c r="F173" s="15"/>
      <c r="G173" s="15"/>
      <c r="H173" s="15"/>
      <c r="I173" s="15"/>
      <c r="J173" s="18"/>
    </row>
    <row r="174" spans="1:10" ht="13.95" customHeight="1">
      <c r="A174" s="18"/>
      <c r="B174" s="18"/>
      <c r="C174" s="15"/>
      <c r="D174" s="15"/>
      <c r="E174" s="15"/>
      <c r="F174" s="15"/>
      <c r="G174" s="15"/>
      <c r="H174" s="15"/>
      <c r="I174" s="15"/>
      <c r="J174" s="18"/>
    </row>
    <row r="175" spans="1:10" ht="13.95" customHeight="1">
      <c r="A175" s="18"/>
      <c r="B175" s="18"/>
      <c r="C175" s="15"/>
      <c r="D175" s="15"/>
      <c r="E175" s="15"/>
      <c r="F175" s="15"/>
      <c r="G175" s="15"/>
      <c r="H175" s="15"/>
      <c r="I175" s="15"/>
      <c r="J175" s="18"/>
    </row>
    <row r="176" spans="1:10" ht="13.95" customHeight="1">
      <c r="A176" s="18"/>
      <c r="B176" s="18"/>
      <c r="C176" s="15"/>
      <c r="D176" s="15"/>
      <c r="E176" s="15"/>
      <c r="F176" s="15"/>
      <c r="G176" s="15"/>
      <c r="H176" s="15"/>
      <c r="I176" s="15"/>
      <c r="J176" s="18"/>
    </row>
    <row r="177" spans="1:10" ht="13.95" customHeight="1">
      <c r="A177" s="18"/>
      <c r="B177" s="18"/>
      <c r="C177" s="15"/>
      <c r="D177" s="15"/>
      <c r="E177" s="15"/>
      <c r="F177" s="15"/>
      <c r="G177" s="15"/>
      <c r="H177" s="15"/>
      <c r="I177" s="15"/>
      <c r="J177" s="18"/>
    </row>
    <row r="178" spans="1:10" ht="13.95" customHeight="1">
      <c r="A178" s="18"/>
      <c r="B178" s="18"/>
      <c r="C178" s="15"/>
      <c r="D178" s="15"/>
      <c r="E178" s="15"/>
      <c r="F178" s="15"/>
      <c r="G178" s="15"/>
      <c r="H178" s="15"/>
      <c r="I178" s="15"/>
      <c r="J178" s="18"/>
    </row>
    <row r="179" spans="1:10" ht="13.95" customHeight="1">
      <c r="A179" s="18"/>
      <c r="B179" s="18"/>
      <c r="C179" s="15"/>
      <c r="D179" s="15"/>
      <c r="E179" s="15"/>
      <c r="F179" s="15"/>
      <c r="G179" s="15"/>
      <c r="H179" s="15"/>
      <c r="I179" s="15"/>
      <c r="J179" s="18"/>
    </row>
    <row r="180" spans="1:10" ht="13.95" customHeight="1">
      <c r="A180" s="18"/>
      <c r="B180" s="18"/>
      <c r="C180" s="15"/>
      <c r="D180" s="15"/>
      <c r="E180" s="15"/>
      <c r="F180" s="15"/>
      <c r="G180" s="15"/>
      <c r="H180" s="15"/>
      <c r="I180" s="15"/>
      <c r="J180" s="18"/>
    </row>
    <row r="181" spans="1:10" ht="13.95" customHeight="1">
      <c r="A181" s="18"/>
      <c r="B181" s="18"/>
      <c r="C181" s="15"/>
      <c r="D181" s="15"/>
      <c r="E181" s="15"/>
      <c r="F181" s="15"/>
      <c r="G181" s="15"/>
      <c r="H181" s="15"/>
      <c r="I181" s="15"/>
      <c r="J181" s="18"/>
    </row>
    <row r="182" spans="1:10" ht="13.95" customHeight="1">
      <c r="A182" s="18"/>
      <c r="B182" s="18"/>
      <c r="C182" s="15"/>
      <c r="D182" s="15"/>
      <c r="E182" s="15"/>
      <c r="F182" s="15"/>
      <c r="G182" s="15"/>
      <c r="H182" s="15"/>
      <c r="I182" s="15"/>
      <c r="J182" s="18"/>
    </row>
    <row r="183" spans="1:10" ht="13.95" customHeight="1">
      <c r="A183" s="18"/>
      <c r="B183" s="18"/>
      <c r="C183" s="15"/>
      <c r="D183" s="15"/>
      <c r="E183" s="15"/>
      <c r="F183" s="15"/>
      <c r="G183" s="15"/>
      <c r="H183" s="15"/>
      <c r="I183" s="15"/>
      <c r="J183" s="18"/>
    </row>
    <row r="184" spans="1:10" ht="13.95" customHeight="1">
      <c r="A184" s="18"/>
      <c r="B184" s="18"/>
      <c r="C184" s="15"/>
      <c r="D184" s="15"/>
      <c r="E184" s="15"/>
      <c r="F184" s="15"/>
      <c r="G184" s="15"/>
      <c r="H184" s="15"/>
      <c r="I184" s="15"/>
      <c r="J184" s="18"/>
    </row>
    <row r="185" spans="1:10" ht="13.95" customHeight="1">
      <c r="A185" s="18"/>
      <c r="B185" s="18"/>
      <c r="C185" s="15"/>
      <c r="D185" s="15"/>
      <c r="E185" s="15"/>
      <c r="F185" s="15"/>
      <c r="G185" s="15"/>
      <c r="H185" s="15"/>
      <c r="I185" s="15"/>
      <c r="J185" s="18"/>
    </row>
    <row r="186" spans="1:10" ht="13.95" customHeight="1">
      <c r="A186" s="18"/>
      <c r="B186" s="18"/>
      <c r="C186" s="15"/>
      <c r="D186" s="15"/>
      <c r="E186" s="15"/>
      <c r="F186" s="15"/>
      <c r="G186" s="15"/>
      <c r="H186" s="15"/>
      <c r="I186" s="15"/>
      <c r="J186" s="18"/>
    </row>
    <row r="187" spans="1:10" ht="13.95" customHeight="1">
      <c r="A187" s="18"/>
      <c r="B187" s="18"/>
      <c r="C187" s="15"/>
      <c r="D187" s="15"/>
      <c r="E187" s="15"/>
      <c r="F187" s="15"/>
      <c r="G187" s="15"/>
      <c r="H187" s="15"/>
      <c r="I187" s="15"/>
      <c r="J187" s="18"/>
    </row>
    <row r="188" spans="1:10" ht="13.95" customHeight="1">
      <c r="A188" s="18"/>
      <c r="B188" s="18"/>
      <c r="C188" s="15"/>
      <c r="D188" s="15"/>
      <c r="E188" s="15"/>
      <c r="F188" s="15"/>
      <c r="G188" s="15"/>
      <c r="H188" s="15"/>
      <c r="I188" s="15"/>
      <c r="J188" s="18"/>
    </row>
    <row r="189" spans="1:10" ht="13.95" customHeight="1">
      <c r="A189" s="18"/>
      <c r="B189" s="18"/>
      <c r="C189" s="15"/>
      <c r="D189" s="15"/>
      <c r="E189" s="15"/>
      <c r="F189" s="15"/>
      <c r="G189" s="15"/>
      <c r="H189" s="15"/>
      <c r="I189" s="15"/>
      <c r="J189" s="18"/>
    </row>
    <row r="190" spans="1:10" ht="13.95" customHeight="1">
      <c r="A190" s="18"/>
      <c r="B190" s="18"/>
      <c r="C190" s="15"/>
      <c r="D190" s="15"/>
      <c r="E190" s="15"/>
      <c r="F190" s="15"/>
      <c r="G190" s="15"/>
      <c r="H190" s="15"/>
      <c r="I190" s="15"/>
      <c r="J190" s="18"/>
    </row>
    <row r="191" spans="1:10" ht="13.95" customHeight="1">
      <c r="A191" s="18"/>
      <c r="B191" s="18"/>
      <c r="C191" s="15"/>
      <c r="D191" s="15"/>
      <c r="E191" s="15"/>
      <c r="F191" s="15"/>
      <c r="G191" s="15"/>
      <c r="H191" s="15"/>
      <c r="I191" s="15"/>
      <c r="J191" s="18"/>
    </row>
    <row r="192" spans="1:10" ht="13.95" customHeight="1">
      <c r="A192" s="18"/>
      <c r="B192" s="18"/>
      <c r="C192" s="15"/>
      <c r="D192" s="15"/>
      <c r="E192" s="15"/>
      <c r="F192" s="15"/>
      <c r="G192" s="15"/>
      <c r="H192" s="15"/>
      <c r="I192" s="15"/>
      <c r="J192" s="18"/>
    </row>
    <row r="193" spans="1:10" ht="13.95" customHeight="1">
      <c r="A193" s="18"/>
      <c r="B193" s="18"/>
      <c r="C193" s="15"/>
      <c r="D193" s="15"/>
      <c r="E193" s="15"/>
      <c r="F193" s="15"/>
      <c r="G193" s="15"/>
      <c r="H193" s="15"/>
      <c r="I193" s="15"/>
      <c r="J193" s="18"/>
    </row>
    <row r="194" spans="1:10" ht="13.95" customHeight="1">
      <c r="A194" s="18"/>
      <c r="B194" s="18"/>
      <c r="C194" s="15"/>
      <c r="D194" s="15"/>
      <c r="E194" s="15"/>
      <c r="F194" s="15"/>
      <c r="G194" s="15"/>
      <c r="H194" s="15"/>
      <c r="I194" s="15"/>
      <c r="J194" s="18"/>
    </row>
    <row r="195" spans="1:10" ht="13.95" customHeight="1">
      <c r="A195" s="18"/>
      <c r="B195" s="18"/>
      <c r="C195" s="15"/>
      <c r="D195" s="15"/>
      <c r="E195" s="15"/>
      <c r="F195" s="15"/>
      <c r="G195" s="15"/>
      <c r="H195" s="15"/>
      <c r="I195" s="15"/>
      <c r="J195" s="18"/>
    </row>
    <row r="196" spans="1:10" ht="13.95" customHeight="1">
      <c r="A196" s="18"/>
      <c r="B196" s="18"/>
      <c r="C196" s="15"/>
      <c r="D196" s="15"/>
      <c r="E196" s="15"/>
      <c r="F196" s="15"/>
      <c r="G196" s="15"/>
      <c r="H196" s="15"/>
      <c r="I196" s="15"/>
      <c r="J196" s="18"/>
    </row>
    <row r="197" spans="1:10" ht="13.95" customHeight="1">
      <c r="A197" s="18"/>
      <c r="B197" s="18"/>
      <c r="C197" s="15"/>
      <c r="D197" s="15"/>
      <c r="E197" s="15"/>
      <c r="F197" s="15"/>
      <c r="G197" s="15"/>
      <c r="H197" s="15"/>
      <c r="I197" s="15"/>
      <c r="J197" s="18"/>
    </row>
    <row r="198" spans="1:10" ht="13.95" customHeight="1">
      <c r="A198" s="18"/>
      <c r="B198" s="18"/>
      <c r="C198" s="15"/>
      <c r="D198" s="15"/>
      <c r="E198" s="15"/>
      <c r="F198" s="15"/>
      <c r="G198" s="15"/>
      <c r="H198" s="15"/>
      <c r="I198" s="15"/>
      <c r="J198" s="18"/>
    </row>
    <row r="199" spans="1:10" ht="13.95" customHeight="1">
      <c r="A199" s="18"/>
      <c r="B199" s="18"/>
      <c r="C199" s="15"/>
      <c r="D199" s="15"/>
      <c r="E199" s="15"/>
      <c r="F199" s="15"/>
      <c r="G199" s="15"/>
      <c r="H199" s="15"/>
      <c r="I199" s="15"/>
      <c r="J199" s="18"/>
    </row>
    <row r="200" spans="1:10" ht="13.95" customHeight="1">
      <c r="A200" s="18"/>
      <c r="B200" s="18"/>
      <c r="C200" s="15"/>
      <c r="D200" s="15"/>
      <c r="E200" s="15"/>
      <c r="F200" s="15"/>
      <c r="G200" s="15"/>
      <c r="H200" s="15"/>
      <c r="I200" s="15"/>
      <c r="J200" s="18"/>
    </row>
    <row r="201" spans="1:10" ht="13.95" customHeight="1">
      <c r="A201" s="18"/>
      <c r="B201" s="18"/>
      <c r="C201" s="15"/>
      <c r="D201" s="15"/>
      <c r="E201" s="15"/>
      <c r="F201" s="15"/>
      <c r="G201" s="15"/>
      <c r="H201" s="15"/>
      <c r="I201" s="15"/>
      <c r="J201" s="18"/>
    </row>
    <row r="202" spans="1:10" ht="13.95" customHeight="1">
      <c r="A202" s="18"/>
      <c r="B202" s="18"/>
      <c r="C202" s="15"/>
      <c r="D202" s="15"/>
      <c r="E202" s="15"/>
      <c r="F202" s="15"/>
      <c r="G202" s="15"/>
      <c r="H202" s="15"/>
      <c r="I202" s="15"/>
      <c r="J202" s="18"/>
    </row>
    <row r="203" spans="1:10" ht="13.95" customHeight="1">
      <c r="A203" s="18"/>
      <c r="B203" s="18"/>
      <c r="C203" s="15"/>
      <c r="D203" s="15"/>
      <c r="E203" s="15"/>
      <c r="F203" s="15"/>
      <c r="G203" s="15"/>
      <c r="H203" s="15"/>
      <c r="I203" s="15"/>
      <c r="J203" s="18"/>
    </row>
    <row r="204" spans="1:10" ht="24.9" customHeight="1">
      <c r="A204" s="18"/>
      <c r="B204" s="18"/>
      <c r="C204" s="15"/>
      <c r="D204" s="15"/>
      <c r="E204" s="15"/>
      <c r="F204" s="15"/>
      <c r="G204" s="15"/>
      <c r="H204" s="15"/>
      <c r="I204" s="15"/>
      <c r="J204" s="18"/>
    </row>
    <row r="205" spans="1:10" ht="24.9" customHeight="1">
      <c r="A205" s="18"/>
      <c r="B205" s="18"/>
      <c r="C205" s="15"/>
      <c r="D205" s="15"/>
      <c r="E205" s="15"/>
      <c r="F205" s="15"/>
      <c r="G205" s="15"/>
      <c r="H205" s="15"/>
      <c r="I205" s="15"/>
      <c r="J205" s="18"/>
    </row>
    <row r="206" spans="1:10" ht="24.9" customHeight="1">
      <c r="A206" s="18"/>
      <c r="B206" s="18"/>
      <c r="C206" s="15"/>
      <c r="D206" s="15"/>
      <c r="E206" s="15"/>
      <c r="F206" s="15"/>
      <c r="G206" s="15"/>
      <c r="H206" s="15"/>
      <c r="I206" s="15"/>
      <c r="J206" s="18"/>
    </row>
    <row r="207" spans="1:10" ht="24.9" customHeight="1">
      <c r="A207" s="18"/>
      <c r="B207" s="18"/>
      <c r="C207" s="15"/>
      <c r="D207" s="15"/>
      <c r="E207" s="15"/>
      <c r="F207" s="15"/>
      <c r="G207" s="15"/>
      <c r="H207" s="15"/>
      <c r="I207" s="15"/>
      <c r="J207" s="18"/>
    </row>
    <row r="208" spans="1:10" ht="24.9" customHeight="1">
      <c r="A208" s="18"/>
      <c r="B208" s="18"/>
      <c r="C208" s="15"/>
      <c r="D208" s="15"/>
      <c r="E208" s="15"/>
      <c r="F208" s="15"/>
      <c r="G208" s="15"/>
      <c r="H208" s="15"/>
      <c r="I208" s="15"/>
      <c r="J208" s="18"/>
    </row>
    <row r="209" spans="1:10" ht="24.9" customHeight="1">
      <c r="A209" s="18"/>
      <c r="B209" s="18"/>
      <c r="C209" s="15"/>
      <c r="D209" s="15"/>
      <c r="E209" s="15"/>
      <c r="F209" s="15"/>
      <c r="G209" s="15"/>
      <c r="H209" s="15"/>
      <c r="I209" s="15"/>
      <c r="J209" s="18"/>
    </row>
    <row r="210" spans="1:10" ht="24.9" customHeight="1">
      <c r="A210" s="18"/>
      <c r="B210" s="18"/>
      <c r="C210" s="15"/>
      <c r="D210" s="15"/>
      <c r="E210" s="15"/>
      <c r="F210" s="15"/>
      <c r="G210" s="15"/>
      <c r="H210" s="15"/>
      <c r="I210" s="15"/>
      <c r="J210" s="18"/>
    </row>
    <row r="211" spans="1:10" ht="24.9" customHeight="1">
      <c r="A211" s="18"/>
      <c r="B211" s="18"/>
      <c r="C211" s="15"/>
      <c r="D211" s="15"/>
      <c r="E211" s="15"/>
      <c r="F211" s="15"/>
      <c r="G211" s="15"/>
      <c r="H211" s="15"/>
      <c r="I211" s="15"/>
      <c r="J211" s="18"/>
    </row>
    <row r="212" spans="1:10" ht="24.9" customHeight="1">
      <c r="A212" s="18"/>
      <c r="B212" s="18"/>
      <c r="C212" s="15"/>
      <c r="D212" s="15"/>
      <c r="E212" s="15"/>
      <c r="F212" s="15"/>
      <c r="G212" s="15"/>
      <c r="H212" s="15"/>
      <c r="I212" s="15"/>
      <c r="J212" s="18"/>
    </row>
    <row r="213" spans="1:10" ht="24.9" customHeight="1">
      <c r="A213" s="18"/>
      <c r="B213" s="18"/>
      <c r="C213" s="15"/>
      <c r="D213" s="15"/>
      <c r="E213" s="15"/>
      <c r="F213" s="15"/>
      <c r="G213" s="15"/>
      <c r="H213" s="15"/>
      <c r="I213" s="15"/>
      <c r="J213" s="18"/>
    </row>
    <row r="214" spans="1:10" ht="24.9" customHeight="1">
      <c r="A214" s="18"/>
      <c r="B214" s="18"/>
      <c r="C214" s="15"/>
      <c r="D214" s="15"/>
      <c r="E214" s="15"/>
      <c r="F214" s="15"/>
      <c r="G214" s="15"/>
      <c r="H214" s="15"/>
      <c r="I214" s="15"/>
      <c r="J214" s="18"/>
    </row>
    <row r="215" spans="1:10" ht="24.9" customHeight="1">
      <c r="A215" s="18"/>
      <c r="B215" s="18"/>
      <c r="C215" s="15"/>
      <c r="D215" s="15"/>
      <c r="E215" s="15"/>
      <c r="F215" s="15"/>
      <c r="G215" s="15"/>
      <c r="H215" s="15"/>
      <c r="I215" s="15"/>
      <c r="J215" s="18"/>
    </row>
    <row r="216" spans="1:10" ht="24.9" customHeight="1">
      <c r="A216" s="18"/>
      <c r="B216" s="18"/>
      <c r="C216" s="15"/>
      <c r="D216" s="15"/>
      <c r="E216" s="15"/>
      <c r="F216" s="15"/>
      <c r="G216" s="15"/>
      <c r="H216" s="15"/>
      <c r="I216" s="15"/>
      <c r="J216" s="18"/>
    </row>
    <row r="217" spans="1:10" ht="24.9" customHeight="1">
      <c r="A217" s="18"/>
      <c r="B217" s="18"/>
      <c r="C217" s="15"/>
      <c r="D217" s="15"/>
      <c r="E217" s="15"/>
      <c r="F217" s="15"/>
      <c r="G217" s="15"/>
      <c r="H217" s="15"/>
      <c r="I217" s="15"/>
      <c r="J217" s="18"/>
    </row>
    <row r="218" spans="1:10" ht="24.9" customHeight="1">
      <c r="A218" s="18"/>
      <c r="B218" s="18"/>
      <c r="C218" s="15"/>
      <c r="D218" s="15"/>
      <c r="E218" s="15"/>
      <c r="F218" s="15"/>
      <c r="G218" s="15"/>
      <c r="H218" s="15"/>
      <c r="I218" s="15"/>
      <c r="J218" s="18"/>
    </row>
  </sheetData>
  <mergeCells count="49">
    <mergeCell ref="A47:A49"/>
    <mergeCell ref="J47:L49"/>
    <mergeCell ref="A50:A55"/>
    <mergeCell ref="J50:L55"/>
    <mergeCell ref="A40:A42"/>
    <mergeCell ref="J40:L42"/>
    <mergeCell ref="A43:A46"/>
    <mergeCell ref="J43:L46"/>
    <mergeCell ref="C80:I80"/>
    <mergeCell ref="J81:L81"/>
    <mergeCell ref="A82:A84"/>
    <mergeCell ref="J82:L84"/>
    <mergeCell ref="A56:A59"/>
    <mergeCell ref="J56:L59"/>
    <mergeCell ref="A60:A62"/>
    <mergeCell ref="A63:A68"/>
    <mergeCell ref="J63:L68"/>
    <mergeCell ref="J85:L90"/>
    <mergeCell ref="C115:I115"/>
    <mergeCell ref="A124:A127"/>
    <mergeCell ref="A128:A133"/>
    <mergeCell ref="A94:A97"/>
    <mergeCell ref="J94:L97"/>
    <mergeCell ref="A98:A103"/>
    <mergeCell ref="J98:L103"/>
    <mergeCell ref="A117:A122"/>
    <mergeCell ref="J117:L122"/>
    <mergeCell ref="J128:L133"/>
    <mergeCell ref="J116:L116"/>
    <mergeCell ref="A91:B91"/>
    <mergeCell ref="A92:B92"/>
    <mergeCell ref="A93:B93"/>
    <mergeCell ref="A85:A90"/>
    <mergeCell ref="C38:I38"/>
    <mergeCell ref="J39:L39"/>
    <mergeCell ref="A1:L1"/>
    <mergeCell ref="J7:L10"/>
    <mergeCell ref="A7:A10"/>
    <mergeCell ref="A11:A14"/>
    <mergeCell ref="J11:L14"/>
    <mergeCell ref="C5:I5"/>
    <mergeCell ref="J6:L6"/>
    <mergeCell ref="A3:L3"/>
    <mergeCell ref="A15:A18"/>
    <mergeCell ref="J15:L18"/>
    <mergeCell ref="A19:A22"/>
    <mergeCell ref="J19:L22"/>
    <mergeCell ref="A23:A26"/>
    <mergeCell ref="J23:L26"/>
  </mergeCells>
  <hyperlinks>
    <hyperlink ref="A140" r:id="rId1" display="https://www.stor.scot.nhs.uk/bitstream/handle/11289/579514/nhsggc_ph_black_minority_ethnic_health_wellbeing_study_glasgow_2016-04.pdf?sequence=1&amp;isAllowed=y" xr:uid="{00000000-0004-0000-2400-000000000000}"/>
    <hyperlink ref="A139" r:id="rId2" display="https://www.stor.scot.nhs.uk/bitstream/handle/11289/579557/nhsggc_ph_health_and_wellbeing_survey_2014_glasgowcity_hscp_report.pdf?sequence=1&amp;isAllowed=y" xr:uid="{00000000-0004-0000-2400-000001000000}"/>
    <hyperlink ref="A33" r:id="rId3" display="https://www.stor.scot.nhs.uk/bitstream/handle/11289/579514/nhsggc_ph_black_minority_ethnic_health_wellbeing_study_glasgow_2016-04.pdf?sequence=1&amp;isAllowed=y" xr:uid="{00000000-0004-0000-2400-000002000000}"/>
    <hyperlink ref="A32" r:id="rId4" display="https://www.stor.scot.nhs.uk/bitstream/handle/11289/579557/nhsggc_ph_health_and_wellbeing_survey_2014_glasgowcity_hscp_report.pdf?sequence=1&amp;isAllowed=y" xr:uid="{00000000-0004-0000-2400-000003000000}"/>
    <hyperlink ref="A75" r:id="rId5" display="https://www.stor.scot.nhs.uk/bitstream/handle/11289/579514/nhsggc_ph_black_minority_ethnic_health_wellbeing_study_glasgow_2016-04.pdf?sequence=1&amp;isAllowed=y" xr:uid="{00000000-0004-0000-2400-000004000000}"/>
    <hyperlink ref="A74" r:id="rId6" display="https://www.stor.scot.nhs.uk/bitstream/handle/11289/579557/nhsggc_ph_health_and_wellbeing_survey_2014_glasgowcity_hscp_report.pdf?sequence=1&amp;isAllowed=y" xr:uid="{00000000-0004-0000-2400-000005000000}"/>
    <hyperlink ref="A110" r:id="rId7" display="https://www.stor.scot.nhs.uk/bitstream/handle/11289/579514/nhsggc_ph_black_minority_ethnic_health_wellbeing_study_glasgow_2016-04.pdf?sequence=1&amp;isAllowed=y" xr:uid="{00000000-0004-0000-2400-000006000000}"/>
    <hyperlink ref="A109" r:id="rId8" display="https://www.stor.scot.nhs.uk/bitstream/handle/11289/579557/nhsggc_ph_health_and_wellbeing_survey_2014_glasgowcity_hscp_report.pdf?sequence=1&amp;isAllowed=y" xr:uid="{00000000-0004-0000-2400-000007000000}"/>
    <hyperlink ref="A147" location="'19. Health-Scottish BoD'!A1" display="19. Health-Scottish Burden of Disease Study" xr:uid="{00000000-0004-0000-2400-000008000000}"/>
    <hyperlink ref="A148" location="'20. Lifestyle-diet+weight'!A1" display="20. Lifestyle-diet+weight" xr:uid="{00000000-0004-0000-2400-000009000000}"/>
    <hyperlink ref="A149" location="'21. Lifestyle-physical activity'!A1" display="21. Lifestyle-physical activity" xr:uid="{00000000-0004-0000-2400-00000A000000}"/>
    <hyperlink ref="A150" location="'22. Lifestyle-alcohol'!A1" display="22. Lifestyle-alcohol" xr:uid="{00000000-0004-0000-2400-00000B000000}"/>
    <hyperlink ref="A151" location="'23. Lifestyle-drugs'!A1" display="23. Lifestyle-drugs" xr:uid="{00000000-0004-0000-2400-00000C000000}"/>
    <hyperlink ref="A152" location="'24. Lifestyle-smoking'!A1" display="'24. Lifestyle-smoking'!A1" xr:uid="{00000000-0004-0000-2400-00000D000000}"/>
    <hyperlink ref="A144" location="'14. Deaths+early deaths+cause'!A1" display="'14. Deaths+early deaths+cause'!A1" xr:uid="{00000000-0004-0000-2400-00000E000000}"/>
    <hyperlink ref="C144" r:id="rId9" xr:uid="{00000000-0004-0000-2400-00000F000000}"/>
    <hyperlink ref="A145" location="'17. Health-all people, adults'!A1" display="'17. Health-all people, adults'!A1" xr:uid="{00000000-0004-0000-2400-000010000000}"/>
    <hyperlink ref="A146" location="'18. Health-older people'!A1" display="'18. Health-older people'!A1" xr:uid="{00000000-0004-0000-2400-000011000000}"/>
    <hyperlink ref="A153" location="'28. SocialHlth+Capital+Internet'!A1" display="'28. SocialHlth+Capital+Internet'!A1" xr:uid="{00000000-0004-0000-2400-000012000000}"/>
    <hyperlink ref="A154" location="'31. Poverty-adults+OP'!A1" display="'31. Poverty-adults+OP'!A1" xr:uid="{00000000-0004-0000-2400-000013000000}"/>
    <hyperlink ref="A155" location="'33. EmpEdTrain(EET)-adults'!A1" display="'33. EmpEdTrain(EET)-adults'!A1" xr:uid="{00000000-0004-0000-2400-000014000000}"/>
    <hyperlink ref="M3" location="Contents!A1" display="back to contents" xr:uid="{00000000-0004-0000-2400-000015000000}"/>
    <hyperlink ref="M36" location="Contents!A1" display="back to contents" xr:uid="{00000000-0004-0000-2400-000016000000}"/>
    <hyperlink ref="M78" location="Contents!A1" display="back to contents" xr:uid="{00000000-0004-0000-2400-000017000000}"/>
    <hyperlink ref="M113" location="Contents!A1" display="back to contents" xr:uid="{00000000-0004-0000-2400-000018000000}"/>
  </hyperlinks>
  <pageMargins left="0.7" right="0.7" top="0.75" bottom="0.75" header="0.3" footer="0.3"/>
  <pageSetup paperSize="9" orientation="portrait" r:id="rId10"/>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autoPageBreaks="0"/>
  </sheetPr>
  <dimension ref="A1:L182"/>
  <sheetViews>
    <sheetView showGridLines="0" topLeftCell="A26" zoomScaleNormal="100" workbookViewId="0">
      <selection activeCell="A28" sqref="A28"/>
    </sheetView>
  </sheetViews>
  <sheetFormatPr defaultRowHeight="24.9" customHeight="1"/>
  <cols>
    <col min="1" max="1" width="30.6640625" customWidth="1"/>
    <col min="2" max="2" width="27.33203125" customWidth="1"/>
    <col min="3" max="5" width="22.6640625" customWidth="1"/>
  </cols>
  <sheetData>
    <row r="1" spans="1:12" ht="49.95" customHeight="1">
      <c r="A1" s="1248" t="s">
        <v>835</v>
      </c>
      <c r="B1" s="1248"/>
      <c r="C1" s="1248"/>
      <c r="D1" s="1248"/>
      <c r="E1" s="1248"/>
      <c r="F1" s="1048"/>
      <c r="G1" s="1048"/>
      <c r="H1" s="1048"/>
      <c r="I1" s="1048"/>
      <c r="J1" s="1048"/>
      <c r="K1" s="1048"/>
      <c r="L1" s="1048"/>
    </row>
    <row r="2" spans="1:12" ht="13.95" customHeight="1"/>
    <row r="3" spans="1:12" ht="24.9" customHeight="1">
      <c r="A3" s="790" t="s">
        <v>836</v>
      </c>
      <c r="B3" s="1"/>
      <c r="G3" s="240" t="s">
        <v>714</v>
      </c>
    </row>
    <row r="4" spans="1:12" ht="24.9" customHeight="1">
      <c r="A4" s="851" t="s">
        <v>254</v>
      </c>
      <c r="B4" s="87"/>
    </row>
    <row r="5" spans="1:12" ht="13.95" customHeight="1">
      <c r="A5" s="87"/>
      <c r="B5" s="87"/>
    </row>
    <row r="6" spans="1:12" ht="24.9" customHeight="1">
      <c r="A6" s="106"/>
      <c r="B6" s="106"/>
      <c r="C6" s="1139" t="s">
        <v>918</v>
      </c>
      <c r="D6" s="1254"/>
      <c r="E6" s="1140"/>
      <c r="F6" s="35"/>
      <c r="G6" s="35"/>
      <c r="H6" s="35"/>
      <c r="I6" s="35"/>
      <c r="J6" s="25"/>
    </row>
    <row r="7" spans="1:12" ht="24.9" customHeight="1">
      <c r="A7" s="1245" t="s">
        <v>34</v>
      </c>
      <c r="B7" s="1269"/>
      <c r="C7" s="575" t="s">
        <v>635</v>
      </c>
      <c r="D7" s="575" t="s">
        <v>636</v>
      </c>
      <c r="E7" s="575" t="s">
        <v>637</v>
      </c>
      <c r="G7" s="38"/>
    </row>
    <row r="8" spans="1:12" ht="30" customHeight="1">
      <c r="A8" s="1241" t="s">
        <v>257</v>
      </c>
      <c r="B8" s="1241"/>
      <c r="C8" s="819">
        <v>0.66300000000000003</v>
      </c>
      <c r="D8" s="819">
        <v>0.5</v>
      </c>
      <c r="E8" s="819">
        <v>0.7</v>
      </c>
    </row>
    <row r="9" spans="1:12" ht="30" customHeight="1">
      <c r="A9" s="1241" t="s">
        <v>255</v>
      </c>
      <c r="B9" s="1241"/>
      <c r="C9" s="819">
        <v>0.84</v>
      </c>
      <c r="D9" s="819">
        <v>0.94</v>
      </c>
      <c r="E9" s="819">
        <v>0.84</v>
      </c>
    </row>
    <row r="10" spans="1:12" ht="30" customHeight="1">
      <c r="A10" s="1302" t="s">
        <v>258</v>
      </c>
      <c r="B10" s="588" t="s">
        <v>259</v>
      </c>
      <c r="C10" s="852">
        <v>0.05</v>
      </c>
      <c r="D10" s="852">
        <v>0.22500000000000001</v>
      </c>
      <c r="E10" s="852">
        <v>3.9E-2</v>
      </c>
    </row>
    <row r="11" spans="1:12" ht="30" customHeight="1">
      <c r="A11" s="1302"/>
      <c r="B11" s="659" t="s">
        <v>260</v>
      </c>
      <c r="C11" s="827">
        <v>0.06</v>
      </c>
      <c r="D11" s="827">
        <v>0.109</v>
      </c>
      <c r="E11" s="827">
        <v>6.2E-2</v>
      </c>
    </row>
    <row r="12" spans="1:12" ht="30" customHeight="1">
      <c r="A12" s="1302"/>
      <c r="B12" s="659" t="s">
        <v>261</v>
      </c>
      <c r="C12" s="827">
        <v>0.03</v>
      </c>
      <c r="D12" s="827">
        <v>4.8000000000000001E-2</v>
      </c>
      <c r="E12" s="827">
        <v>2.1999999999999999E-2</v>
      </c>
    </row>
    <row r="13" spans="1:12" ht="30" customHeight="1">
      <c r="A13" s="1287"/>
      <c r="B13" s="589" t="s">
        <v>262</v>
      </c>
      <c r="C13" s="853">
        <v>0.02</v>
      </c>
      <c r="D13" s="853">
        <v>5.0999999999999997E-2</v>
      </c>
      <c r="E13" s="853">
        <v>1.2999999999999999E-2</v>
      </c>
    </row>
    <row r="14" spans="1:12" ht="30" customHeight="1">
      <c r="A14" s="1278" t="s">
        <v>263</v>
      </c>
      <c r="B14" s="1279"/>
      <c r="C14" s="819">
        <v>0.21</v>
      </c>
      <c r="D14" s="854">
        <v>0.44</v>
      </c>
      <c r="E14" s="854">
        <v>0.19600000000000001</v>
      </c>
    </row>
    <row r="15" spans="1:12" ht="25.2" customHeight="1">
      <c r="A15" s="1302" t="s">
        <v>79</v>
      </c>
      <c r="B15" s="855" t="s">
        <v>72</v>
      </c>
      <c r="C15" s="766">
        <v>0.08</v>
      </c>
      <c r="D15" s="852">
        <v>0.13400000000000001</v>
      </c>
      <c r="E15" s="852">
        <v>8.5999999999999993E-2</v>
      </c>
      <c r="F15" s="12"/>
      <c r="G15" s="18"/>
      <c r="H15" s="18"/>
    </row>
    <row r="16" spans="1:12" ht="25.2" customHeight="1">
      <c r="A16" s="1302"/>
      <c r="B16" s="855" t="s">
        <v>77</v>
      </c>
      <c r="C16" s="767">
        <v>0.02</v>
      </c>
      <c r="D16" s="827">
        <v>6.2E-2</v>
      </c>
      <c r="E16" s="827">
        <v>3.5999999999999997E-2</v>
      </c>
      <c r="F16" s="12"/>
      <c r="G16" s="18"/>
      <c r="H16" s="18"/>
    </row>
    <row r="17" spans="1:8" ht="25.2" customHeight="1">
      <c r="A17" s="1302"/>
      <c r="B17" s="855" t="s">
        <v>29</v>
      </c>
      <c r="C17" s="767">
        <v>0.01</v>
      </c>
      <c r="D17" s="827">
        <v>2.7E-2</v>
      </c>
      <c r="E17" s="827">
        <v>8.0000000000000002E-3</v>
      </c>
      <c r="F17" s="12"/>
      <c r="G17" s="18"/>
      <c r="H17" s="18"/>
    </row>
    <row r="18" spans="1:8" ht="25.2" customHeight="1">
      <c r="A18" s="1287"/>
      <c r="B18" s="855" t="s">
        <v>30</v>
      </c>
      <c r="C18" s="776">
        <v>0.01</v>
      </c>
      <c r="D18" s="853">
        <v>0.03</v>
      </c>
      <c r="E18" s="853">
        <v>7.0000000000000001E-3</v>
      </c>
      <c r="F18" s="12"/>
      <c r="G18" s="18"/>
      <c r="H18" s="18"/>
    </row>
    <row r="19" spans="1:8" ht="25.2" customHeight="1">
      <c r="A19" s="1202" t="s">
        <v>271</v>
      </c>
      <c r="B19" s="682" t="s">
        <v>7</v>
      </c>
      <c r="C19" s="766">
        <v>0.2</v>
      </c>
      <c r="D19" s="766">
        <v>0.39</v>
      </c>
      <c r="E19" s="766">
        <v>0.18</v>
      </c>
      <c r="F19" s="15"/>
      <c r="G19" s="18"/>
      <c r="H19" s="18"/>
    </row>
    <row r="20" spans="1:8" ht="25.2" customHeight="1">
      <c r="A20" s="1244"/>
      <c r="B20" s="683" t="s">
        <v>8</v>
      </c>
      <c r="C20" s="767">
        <v>0.31</v>
      </c>
      <c r="D20" s="767">
        <v>0.56999999999999995</v>
      </c>
      <c r="E20" s="767">
        <v>0.27</v>
      </c>
      <c r="F20" s="15"/>
      <c r="G20" s="18"/>
      <c r="H20" s="18"/>
    </row>
    <row r="21" spans="1:8" ht="25.2" customHeight="1">
      <c r="A21" s="1205"/>
      <c r="B21" s="856" t="s">
        <v>0</v>
      </c>
      <c r="C21" s="857">
        <v>0.26</v>
      </c>
      <c r="D21" s="857">
        <v>0.49299999999999999</v>
      </c>
      <c r="E21" s="857">
        <v>0.22600000000000001</v>
      </c>
      <c r="F21" s="17"/>
      <c r="G21" s="18"/>
      <c r="H21" s="18"/>
    </row>
    <row r="22" spans="1:8" ht="13.95" customHeight="1">
      <c r="A22" s="86"/>
      <c r="B22" s="95"/>
      <c r="C22" s="17"/>
      <c r="D22" s="17"/>
      <c r="E22" s="17"/>
      <c r="F22" s="17"/>
      <c r="G22" s="18"/>
      <c r="H22" s="18"/>
    </row>
    <row r="23" spans="1:8" ht="13.95" customHeight="1">
      <c r="A23" s="402" t="s">
        <v>66</v>
      </c>
      <c r="B23" s="95"/>
      <c r="C23" s="17"/>
      <c r="D23" s="17"/>
      <c r="E23" s="17"/>
      <c r="F23" s="17"/>
      <c r="G23" s="18"/>
      <c r="H23" s="18"/>
    </row>
    <row r="24" spans="1:8" ht="13.95" customHeight="1">
      <c r="A24" s="402" t="s">
        <v>273</v>
      </c>
      <c r="B24" s="95"/>
      <c r="C24" s="17"/>
      <c r="D24" s="17"/>
      <c r="E24" s="17"/>
      <c r="F24" s="17"/>
      <c r="G24" s="18"/>
      <c r="H24" s="18"/>
    </row>
    <row r="25" spans="1:8" ht="13.95" customHeight="1">
      <c r="A25" s="402" t="s">
        <v>274</v>
      </c>
      <c r="B25" s="95"/>
      <c r="C25" s="17"/>
      <c r="D25" s="17"/>
      <c r="E25" s="17"/>
      <c r="F25" s="17"/>
      <c r="G25" s="18"/>
      <c r="H25" s="18"/>
    </row>
    <row r="26" spans="1:8" ht="13.95" customHeight="1">
      <c r="A26" s="858"/>
      <c r="B26" s="95"/>
      <c r="C26" s="17"/>
      <c r="D26" s="17"/>
      <c r="E26" s="17"/>
      <c r="F26" s="17"/>
      <c r="G26" s="18"/>
      <c r="H26" s="18"/>
    </row>
    <row r="27" spans="1:8" ht="13.95" customHeight="1">
      <c r="A27" s="845" t="s">
        <v>139</v>
      </c>
      <c r="B27" s="95"/>
      <c r="C27" s="17"/>
      <c r="D27" s="17"/>
      <c r="E27" s="17"/>
      <c r="F27" s="17"/>
      <c r="G27" s="18"/>
      <c r="H27" s="18"/>
    </row>
    <row r="28" spans="1:8" ht="13.95" customHeight="1">
      <c r="A28" s="845" t="s">
        <v>1140</v>
      </c>
      <c r="B28" s="95"/>
      <c r="C28" s="17"/>
      <c r="D28" s="17"/>
      <c r="E28" s="17"/>
      <c r="F28" s="17"/>
      <c r="G28" s="18"/>
      <c r="H28" s="18"/>
    </row>
    <row r="29" spans="1:8" ht="13.95" customHeight="1">
      <c r="A29" s="86"/>
      <c r="B29" s="95"/>
      <c r="C29" s="17"/>
      <c r="D29" s="17"/>
      <c r="E29" s="17"/>
      <c r="F29" s="17"/>
      <c r="G29" s="18"/>
      <c r="H29" s="18"/>
    </row>
    <row r="30" spans="1:8" ht="13.95" customHeight="1">
      <c r="A30" s="86"/>
      <c r="B30" s="95"/>
      <c r="C30" s="17"/>
      <c r="D30" s="17"/>
      <c r="E30" s="17"/>
      <c r="F30" s="17"/>
      <c r="G30" s="18"/>
      <c r="H30" s="18"/>
    </row>
    <row r="31" spans="1:8" ht="24.9" customHeight="1">
      <c r="A31" s="790" t="s">
        <v>837</v>
      </c>
      <c r="B31" s="1"/>
      <c r="F31" s="17"/>
      <c r="G31" s="240" t="s">
        <v>714</v>
      </c>
      <c r="H31" s="18"/>
    </row>
    <row r="32" spans="1:8" ht="24.9" customHeight="1">
      <c r="A32" s="851" t="s">
        <v>254</v>
      </c>
      <c r="B32" s="87"/>
      <c r="F32" s="17"/>
      <c r="G32" s="18"/>
      <c r="H32" s="18"/>
    </row>
    <row r="33" spans="1:8" ht="13.95" customHeight="1">
      <c r="A33" s="87"/>
      <c r="B33" s="87"/>
      <c r="F33" s="17"/>
      <c r="G33" s="18"/>
      <c r="H33" s="18"/>
    </row>
    <row r="34" spans="1:8" ht="24.9" customHeight="1">
      <c r="A34" s="106"/>
      <c r="B34" s="106"/>
      <c r="C34" s="1139" t="s">
        <v>266</v>
      </c>
      <c r="D34" s="1254"/>
      <c r="E34" s="1140"/>
      <c r="F34" s="17"/>
      <c r="G34" s="18"/>
      <c r="H34" s="18"/>
    </row>
    <row r="35" spans="1:8" ht="24.9" customHeight="1">
      <c r="A35" s="1245" t="s">
        <v>34</v>
      </c>
      <c r="B35" s="1269"/>
      <c r="C35" s="575" t="s">
        <v>635</v>
      </c>
      <c r="D35" s="575" t="s">
        <v>636</v>
      </c>
      <c r="E35" s="575" t="s">
        <v>637</v>
      </c>
      <c r="F35" s="17"/>
      <c r="G35" s="18"/>
      <c r="H35" s="18"/>
    </row>
    <row r="36" spans="1:8" ht="30" customHeight="1">
      <c r="A36" s="1241" t="s">
        <v>919</v>
      </c>
      <c r="B36" s="1241"/>
      <c r="C36" s="819">
        <v>0.86</v>
      </c>
      <c r="D36" s="819">
        <v>0.753</v>
      </c>
      <c r="E36" s="819">
        <v>0.84699999999999998</v>
      </c>
      <c r="F36" s="17"/>
      <c r="G36" s="17"/>
      <c r="H36" s="18"/>
    </row>
    <row r="37" spans="1:8" ht="49.95" customHeight="1">
      <c r="A37" s="1241" t="s">
        <v>920</v>
      </c>
      <c r="B37" s="1241"/>
      <c r="C37" s="819">
        <v>0.12</v>
      </c>
      <c r="D37" s="819">
        <v>0.09</v>
      </c>
      <c r="E37" s="819">
        <v>0.124</v>
      </c>
      <c r="F37" s="15"/>
      <c r="G37" s="15"/>
      <c r="H37" s="18"/>
    </row>
    <row r="38" spans="1:8" ht="30" customHeight="1">
      <c r="A38" s="1492" t="s">
        <v>921</v>
      </c>
      <c r="B38" s="1493"/>
      <c r="C38" s="819">
        <v>0.62</v>
      </c>
      <c r="D38" s="819">
        <v>0.42499999999999999</v>
      </c>
      <c r="E38" s="819">
        <v>0.56299999999999994</v>
      </c>
      <c r="F38" s="17"/>
      <c r="G38" s="17"/>
      <c r="H38" s="18"/>
    </row>
    <row r="39" spans="1:8" ht="24.9" customHeight="1">
      <c r="A39" s="1244" t="s">
        <v>264</v>
      </c>
      <c r="B39" s="588" t="s">
        <v>256</v>
      </c>
      <c r="C39" s="766">
        <v>0.13</v>
      </c>
      <c r="D39" s="766">
        <v>0.26</v>
      </c>
      <c r="E39" s="766">
        <v>0.17</v>
      </c>
      <c r="F39" s="15"/>
      <c r="G39" s="15"/>
      <c r="H39" s="18"/>
    </row>
    <row r="40" spans="1:8" ht="24.9" customHeight="1">
      <c r="A40" s="1244"/>
      <c r="B40" s="659" t="s">
        <v>252</v>
      </c>
      <c r="C40" s="767">
        <v>0.41</v>
      </c>
      <c r="D40" s="767">
        <v>0.61</v>
      </c>
      <c r="E40" s="767">
        <v>0.46</v>
      </c>
      <c r="F40" s="15"/>
      <c r="G40" s="15"/>
      <c r="H40" s="18"/>
    </row>
    <row r="41" spans="1:8" ht="24.6" customHeight="1">
      <c r="A41" s="1205"/>
      <c r="B41" s="859" t="s">
        <v>0</v>
      </c>
      <c r="C41" s="776">
        <v>0.38</v>
      </c>
      <c r="D41" s="776">
        <v>0.57999999999999996</v>
      </c>
      <c r="E41" s="776">
        <v>0.44</v>
      </c>
      <c r="F41" s="15"/>
      <c r="G41" s="15"/>
      <c r="H41" s="18"/>
    </row>
    <row r="42" spans="1:8" ht="30" customHeight="1">
      <c r="A42" s="1494" t="s">
        <v>922</v>
      </c>
      <c r="B42" s="1495"/>
      <c r="C42" s="819">
        <v>0.06</v>
      </c>
      <c r="D42" s="819">
        <v>0.115</v>
      </c>
      <c r="E42" s="819">
        <v>6.9000000000000006E-2</v>
      </c>
      <c r="F42" s="15"/>
      <c r="G42" s="15"/>
      <c r="H42" s="18"/>
    </row>
    <row r="43" spans="1:8" ht="24.9" customHeight="1">
      <c r="A43" s="1286" t="s">
        <v>265</v>
      </c>
      <c r="B43" s="578" t="s">
        <v>256</v>
      </c>
      <c r="C43" s="766">
        <v>0.03</v>
      </c>
      <c r="D43" s="766">
        <v>7.4999999999999997E-2</v>
      </c>
      <c r="E43" s="766">
        <v>2.5000000000000001E-2</v>
      </c>
      <c r="F43" s="17"/>
      <c r="G43" s="17"/>
      <c r="H43" s="18"/>
    </row>
    <row r="44" spans="1:8" ht="24.9" customHeight="1">
      <c r="A44" s="1302"/>
      <c r="B44" s="580" t="s">
        <v>252</v>
      </c>
      <c r="C44" s="767">
        <v>0.11</v>
      </c>
      <c r="D44" s="767">
        <v>0.215</v>
      </c>
      <c r="E44" s="767">
        <v>0.106</v>
      </c>
      <c r="F44" s="17"/>
      <c r="G44" s="17"/>
      <c r="H44" s="18"/>
    </row>
    <row r="45" spans="1:8" ht="24.9" customHeight="1">
      <c r="A45" s="1302"/>
      <c r="B45" s="860" t="s">
        <v>253</v>
      </c>
      <c r="C45" s="767">
        <v>0.21</v>
      </c>
      <c r="D45" s="767">
        <v>0.27100000000000002</v>
      </c>
      <c r="E45" s="767">
        <v>0.10199999999999999</v>
      </c>
      <c r="F45" s="17"/>
      <c r="G45" s="17"/>
      <c r="H45" s="18"/>
    </row>
    <row r="46" spans="1:8" ht="24.9" customHeight="1">
      <c r="A46" s="1287"/>
      <c r="B46" s="587" t="s">
        <v>0</v>
      </c>
      <c r="C46" s="776">
        <v>0.11</v>
      </c>
      <c r="D46" s="776">
        <v>0.2</v>
      </c>
      <c r="E46" s="776">
        <v>0.11</v>
      </c>
      <c r="F46" s="17"/>
      <c r="G46" s="17"/>
      <c r="H46" s="18"/>
    </row>
    <row r="47" spans="1:8" ht="30" customHeight="1">
      <c r="A47" s="1278" t="s">
        <v>923</v>
      </c>
      <c r="B47" s="1279"/>
      <c r="C47" s="819">
        <v>7.0000000000000007E-2</v>
      </c>
      <c r="D47" s="819">
        <v>0.188</v>
      </c>
      <c r="E47" s="819">
        <v>6.2E-2</v>
      </c>
      <c r="F47" s="17"/>
      <c r="G47" s="17"/>
      <c r="H47" s="18"/>
    </row>
    <row r="48" spans="1:8" ht="30" customHeight="1">
      <c r="A48" s="1208" t="s">
        <v>924</v>
      </c>
      <c r="B48" s="1449"/>
      <c r="C48" s="286">
        <v>0.80700000000000005</v>
      </c>
      <c r="D48" s="286">
        <v>0.76800000000000002</v>
      </c>
      <c r="E48" s="286">
        <v>0.84199999999999997</v>
      </c>
      <c r="F48" s="56"/>
      <c r="G48" s="56"/>
      <c r="H48" s="18"/>
    </row>
    <row r="49" spans="1:8" ht="30" customHeight="1">
      <c r="A49" s="1208" t="s">
        <v>925</v>
      </c>
      <c r="B49" s="1209"/>
      <c r="C49" s="286">
        <v>0.78</v>
      </c>
      <c r="D49" s="286">
        <v>0.75</v>
      </c>
      <c r="E49" s="286">
        <v>0.82</v>
      </c>
      <c r="F49" s="88"/>
      <c r="G49" s="88"/>
      <c r="H49" s="18"/>
    </row>
    <row r="50" spans="1:8" ht="30" customHeight="1">
      <c r="A50" s="1255" t="s">
        <v>926</v>
      </c>
      <c r="B50" s="1255"/>
      <c r="C50" s="286">
        <v>0.28000000000000003</v>
      </c>
      <c r="D50" s="286">
        <v>0.2</v>
      </c>
      <c r="E50" s="286">
        <v>0.28000000000000003</v>
      </c>
      <c r="F50" s="23"/>
      <c r="G50" s="18"/>
      <c r="H50" s="18"/>
    </row>
    <row r="51" spans="1:8" ht="13.95" customHeight="1">
      <c r="A51" s="96"/>
      <c r="B51" s="96"/>
      <c r="C51" s="56"/>
      <c r="D51" s="56"/>
      <c r="E51" s="56"/>
      <c r="F51" s="23"/>
      <c r="G51" s="18"/>
      <c r="H51" s="18"/>
    </row>
    <row r="52" spans="1:8" ht="13.95" customHeight="1">
      <c r="A52" s="402" t="s">
        <v>66</v>
      </c>
      <c r="B52" s="96"/>
      <c r="C52" s="56"/>
      <c r="D52" s="56"/>
      <c r="E52" s="56"/>
      <c r="F52" s="23"/>
      <c r="G52" s="18"/>
      <c r="H52" s="18"/>
    </row>
    <row r="53" spans="1:8" ht="13.95" customHeight="1">
      <c r="A53" s="402" t="s">
        <v>273</v>
      </c>
      <c r="B53" s="96"/>
      <c r="C53" s="56"/>
      <c r="D53" s="56"/>
      <c r="E53" s="56"/>
      <c r="F53" s="23"/>
      <c r="G53" s="18"/>
      <c r="H53" s="18"/>
    </row>
    <row r="54" spans="1:8" ht="13.95" customHeight="1">
      <c r="A54" s="402" t="s">
        <v>274</v>
      </c>
      <c r="B54" s="96"/>
      <c r="C54" s="56"/>
      <c r="D54" s="56"/>
      <c r="E54" s="56"/>
      <c r="F54" s="23"/>
      <c r="G54" s="18"/>
      <c r="H54" s="18"/>
    </row>
    <row r="55" spans="1:8" ht="13.95" customHeight="1">
      <c r="A55" s="858"/>
      <c r="B55" s="96"/>
      <c r="C55" s="56"/>
      <c r="D55" s="56"/>
      <c r="E55" s="56"/>
      <c r="F55" s="23"/>
      <c r="G55" s="18"/>
      <c r="H55" s="18"/>
    </row>
    <row r="56" spans="1:8" ht="13.95" customHeight="1">
      <c r="A56" s="845" t="s">
        <v>139</v>
      </c>
      <c r="B56" s="96"/>
      <c r="C56" s="56"/>
      <c r="D56" s="56"/>
      <c r="E56" s="56"/>
      <c r="F56" s="23"/>
      <c r="G56" s="18"/>
      <c r="H56" s="18"/>
    </row>
    <row r="57" spans="1:8" ht="13.95" customHeight="1">
      <c r="A57" s="845" t="s">
        <v>1140</v>
      </c>
      <c r="B57" s="96"/>
      <c r="C57" s="56"/>
      <c r="D57" s="56"/>
      <c r="E57" s="56"/>
      <c r="F57" s="23"/>
      <c r="G57" s="18"/>
      <c r="H57" s="18"/>
    </row>
    <row r="58" spans="1:8" ht="13.95" customHeight="1">
      <c r="A58" s="845"/>
      <c r="B58" s="96"/>
      <c r="C58" s="56"/>
      <c r="D58" s="56"/>
      <c r="E58" s="56"/>
      <c r="F58" s="23"/>
      <c r="G58" s="18"/>
      <c r="H58" s="18"/>
    </row>
    <row r="59" spans="1:8" ht="13.95" customHeight="1">
      <c r="A59" s="96"/>
      <c r="B59" s="96"/>
      <c r="C59" s="56"/>
      <c r="D59" s="56"/>
      <c r="E59" s="56"/>
      <c r="F59" s="23"/>
      <c r="G59" s="18"/>
      <c r="H59" s="18"/>
    </row>
    <row r="60" spans="1:8" ht="24.9" customHeight="1">
      <c r="A60" s="790" t="s">
        <v>838</v>
      </c>
      <c r="B60" s="1"/>
      <c r="F60" s="23"/>
      <c r="G60" s="240" t="s">
        <v>714</v>
      </c>
      <c r="H60" s="18"/>
    </row>
    <row r="61" spans="1:8" ht="24.9" customHeight="1">
      <c r="A61" s="851" t="s">
        <v>254</v>
      </c>
      <c r="B61" s="87"/>
      <c r="F61" s="23"/>
      <c r="G61" s="18"/>
      <c r="H61" s="18"/>
    </row>
    <row r="62" spans="1:8" ht="13.95" customHeight="1">
      <c r="A62" s="87"/>
      <c r="B62" s="87"/>
      <c r="F62" s="23"/>
      <c r="G62" s="18"/>
      <c r="H62" s="18"/>
    </row>
    <row r="63" spans="1:8" ht="24.9" customHeight="1">
      <c r="A63" s="106"/>
      <c r="B63" s="106"/>
      <c r="C63" s="1139" t="s">
        <v>266</v>
      </c>
      <c r="D63" s="1254"/>
      <c r="E63" s="1140"/>
      <c r="F63" s="23"/>
      <c r="G63" s="18"/>
      <c r="H63" s="18"/>
    </row>
    <row r="64" spans="1:8" ht="24.9" customHeight="1">
      <c r="A64" s="1245" t="s">
        <v>34</v>
      </c>
      <c r="B64" s="1269"/>
      <c r="C64" s="575" t="s">
        <v>635</v>
      </c>
      <c r="D64" s="575" t="s">
        <v>636</v>
      </c>
      <c r="E64" s="575" t="s">
        <v>637</v>
      </c>
      <c r="F64" s="23"/>
      <c r="G64" s="18"/>
      <c r="H64" s="18"/>
    </row>
    <row r="65" spans="1:9" ht="24.9" customHeight="1">
      <c r="A65" s="1191" t="s">
        <v>268</v>
      </c>
      <c r="B65" s="486" t="s">
        <v>252</v>
      </c>
      <c r="C65" s="522"/>
      <c r="D65" s="153">
        <v>0.24199999999999999</v>
      </c>
      <c r="E65" s="861">
        <v>0.114</v>
      </c>
      <c r="F65" s="89"/>
      <c r="G65" s="56"/>
      <c r="H65" s="18"/>
    </row>
    <row r="66" spans="1:9" ht="24.9" customHeight="1">
      <c r="A66" s="1256"/>
      <c r="B66" s="862" t="s">
        <v>253</v>
      </c>
      <c r="C66" s="641"/>
      <c r="D66" s="152">
        <v>0.41499999999999998</v>
      </c>
      <c r="E66" s="863">
        <v>0.33400000000000002</v>
      </c>
      <c r="F66" s="89"/>
      <c r="G66" s="56"/>
      <c r="H66" s="18"/>
    </row>
    <row r="67" spans="1:9" ht="24.9" customHeight="1">
      <c r="A67" s="1257"/>
      <c r="B67" s="501" t="s">
        <v>267</v>
      </c>
      <c r="C67" s="552">
        <v>0.22</v>
      </c>
      <c r="D67" s="552">
        <v>0.32</v>
      </c>
      <c r="E67" s="864">
        <v>0.21</v>
      </c>
      <c r="F67" s="89"/>
      <c r="G67" s="56"/>
      <c r="H67" s="18"/>
    </row>
    <row r="68" spans="1:9" ht="24.9" customHeight="1">
      <c r="A68" s="1191" t="s">
        <v>269</v>
      </c>
      <c r="B68" s="486" t="s">
        <v>252</v>
      </c>
      <c r="C68" s="153"/>
      <c r="D68" s="153">
        <v>0.33800000000000002</v>
      </c>
      <c r="E68" s="861">
        <v>0.17199999999999999</v>
      </c>
      <c r="F68" s="89"/>
      <c r="G68" s="56"/>
      <c r="H68" s="18"/>
    </row>
    <row r="69" spans="1:9" ht="24.9" customHeight="1">
      <c r="A69" s="1256"/>
      <c r="B69" s="862" t="s">
        <v>253</v>
      </c>
      <c r="C69" s="152"/>
      <c r="D69" s="152">
        <v>0.5</v>
      </c>
      <c r="E69" s="863">
        <v>0.35699999999999998</v>
      </c>
      <c r="F69" s="89"/>
      <c r="G69" s="56"/>
      <c r="H69" s="18"/>
    </row>
    <row r="70" spans="1:9" ht="24.9" customHeight="1">
      <c r="A70" s="1257"/>
      <c r="B70" s="501" t="s">
        <v>267</v>
      </c>
      <c r="C70" s="552">
        <v>0.26</v>
      </c>
      <c r="D70" s="552">
        <v>0.41</v>
      </c>
      <c r="E70" s="864">
        <v>0.25</v>
      </c>
      <c r="F70" s="89"/>
      <c r="G70" s="56"/>
      <c r="H70" s="18"/>
    </row>
    <row r="71" spans="1:9" ht="40.200000000000003" customHeight="1">
      <c r="A71" s="1255" t="s">
        <v>270</v>
      </c>
      <c r="B71" s="1255"/>
      <c r="C71" s="286">
        <v>0.32</v>
      </c>
      <c r="D71" s="286">
        <v>0.40799999999999997</v>
      </c>
      <c r="E71" s="286">
        <v>0.27400000000000002</v>
      </c>
      <c r="F71" s="85"/>
      <c r="G71" s="56"/>
      <c r="H71" s="18"/>
    </row>
    <row r="72" spans="1:9" ht="13.95" customHeight="1">
      <c r="A72" s="23"/>
      <c r="B72" s="23"/>
      <c r="C72" s="56"/>
      <c r="D72" s="56"/>
      <c r="E72" s="56"/>
      <c r="F72" s="23"/>
      <c r="G72" s="56"/>
      <c r="H72" s="18"/>
      <c r="I72" s="18"/>
    </row>
    <row r="73" spans="1:9" ht="13.95" customHeight="1">
      <c r="A73" s="402" t="s">
        <v>66</v>
      </c>
      <c r="B73" s="85"/>
      <c r="C73" s="56"/>
      <c r="D73" s="56"/>
      <c r="E73" s="56"/>
      <c r="F73" s="18"/>
      <c r="G73" s="18"/>
      <c r="H73" s="18"/>
      <c r="I73" s="18"/>
    </row>
    <row r="74" spans="1:9" ht="13.95" customHeight="1">
      <c r="A74" s="402" t="s">
        <v>273</v>
      </c>
    </row>
    <row r="75" spans="1:9" ht="13.95" customHeight="1">
      <c r="A75" s="402" t="s">
        <v>274</v>
      </c>
    </row>
    <row r="76" spans="1:9" ht="13.95" customHeight="1">
      <c r="A76" s="858"/>
    </row>
    <row r="77" spans="1:9" ht="13.95" customHeight="1">
      <c r="A77" s="845" t="s">
        <v>139</v>
      </c>
    </row>
    <row r="78" spans="1:9" ht="13.95" customHeight="1">
      <c r="A78" s="845" t="s">
        <v>1140</v>
      </c>
    </row>
    <row r="79" spans="1:9" ht="13.95" customHeight="1">
      <c r="A79" s="407"/>
    </row>
    <row r="80" spans="1:9" ht="13.95" customHeight="1"/>
    <row r="81" spans="1:3" ht="13.95" customHeight="1">
      <c r="A81" s="1075" t="s">
        <v>952</v>
      </c>
      <c r="B81" s="1076"/>
      <c r="C81" s="1075" t="s">
        <v>953</v>
      </c>
    </row>
    <row r="82" spans="1:3" ht="13.95" customHeight="1">
      <c r="A82" s="1073" t="s">
        <v>967</v>
      </c>
      <c r="B82" s="1076"/>
      <c r="C82" s="1072" t="s">
        <v>962</v>
      </c>
    </row>
    <row r="83" spans="1:3" ht="13.95" customHeight="1">
      <c r="A83" s="1073" t="s">
        <v>956</v>
      </c>
      <c r="B83" s="1076"/>
      <c r="C83" s="1072"/>
    </row>
    <row r="84" spans="1:3" ht="13.95" customHeight="1">
      <c r="A84" s="1073" t="s">
        <v>954</v>
      </c>
      <c r="B84" s="1062"/>
      <c r="C84" s="1062"/>
    </row>
    <row r="85" spans="1:3" ht="13.95" customHeight="1">
      <c r="A85" s="1073" t="s">
        <v>957</v>
      </c>
      <c r="B85" s="1062"/>
      <c r="C85" s="1062"/>
    </row>
    <row r="86" spans="1:3" ht="13.95" customHeight="1">
      <c r="A86" s="1073" t="s">
        <v>958</v>
      </c>
      <c r="B86" s="1062"/>
      <c r="C86" s="1062"/>
    </row>
    <row r="87" spans="1:3" ht="13.95" customHeight="1">
      <c r="A87" s="1074" t="s">
        <v>959</v>
      </c>
      <c r="B87" s="1062"/>
      <c r="C87" s="1062"/>
    </row>
    <row r="88" spans="1:3" ht="13.95" customHeight="1">
      <c r="A88" s="1074" t="s">
        <v>960</v>
      </c>
      <c r="B88" s="1062"/>
      <c r="C88" s="1062"/>
    </row>
    <row r="89" spans="1:3" ht="13.95" customHeight="1">
      <c r="A89" s="1074" t="s">
        <v>961</v>
      </c>
      <c r="B89" s="1062"/>
      <c r="C89" s="1062"/>
    </row>
    <row r="90" spans="1:3" s="41" customFormat="1" ht="13.95" customHeight="1">
      <c r="A90" s="1074" t="s">
        <v>963</v>
      </c>
      <c r="B90" s="1070"/>
      <c r="C90" s="1070"/>
    </row>
    <row r="91" spans="1:3" ht="13.95" customHeight="1">
      <c r="A91" s="1074"/>
    </row>
    <row r="92" spans="1:3" ht="13.95" customHeight="1">
      <c r="A92" s="1077"/>
    </row>
    <row r="93" spans="1:3" ht="13.95" customHeight="1">
      <c r="A93" s="1082"/>
      <c r="B93" s="18"/>
      <c r="C93" s="15"/>
    </row>
    <row r="94" spans="1:3" ht="13.95" customHeight="1"/>
    <row r="95" spans="1:3" ht="13.95" customHeight="1"/>
    <row r="96" spans="1:3"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sheetData>
  <mergeCells count="26">
    <mergeCell ref="A71:B71"/>
    <mergeCell ref="A9:B9"/>
    <mergeCell ref="A36:B36"/>
    <mergeCell ref="A37:B37"/>
    <mergeCell ref="A38:B38"/>
    <mergeCell ref="A42:B42"/>
    <mergeCell ref="A14:B14"/>
    <mergeCell ref="A15:A18"/>
    <mergeCell ref="A10:A13"/>
    <mergeCell ref="A47:B47"/>
    <mergeCell ref="A48:B48"/>
    <mergeCell ref="A49:B49"/>
    <mergeCell ref="A50:B50"/>
    <mergeCell ref="A43:A46"/>
    <mergeCell ref="A19:A21"/>
    <mergeCell ref="A35:B35"/>
    <mergeCell ref="A68:A70"/>
    <mergeCell ref="A8:B8"/>
    <mergeCell ref="C34:E34"/>
    <mergeCell ref="C63:E63"/>
    <mergeCell ref="A64:B64"/>
    <mergeCell ref="A1:E1"/>
    <mergeCell ref="A7:B7"/>
    <mergeCell ref="A39:A41"/>
    <mergeCell ref="C6:E6"/>
    <mergeCell ref="A65:A67"/>
  </mergeCells>
  <hyperlinks>
    <hyperlink ref="A77" r:id="rId1" display="NHSGGC Schools Health &amp; Well-being Survey - Glasgow City Report" xr:uid="{00000000-0004-0000-2500-000000000000}"/>
    <hyperlink ref="A78" r:id="rId2" display="https://www.stor.scot.nhs.uk/bitstream/handle/11289/579795/nhsggc_ph_schools_surveys_sexual_identity_report_2016.pdf?sequence=1&amp;isAllowed=y" xr:uid="{00000000-0004-0000-2500-000001000000}"/>
    <hyperlink ref="A27" r:id="rId3" display="NHSGGC Schools Health &amp; Well-being Survey - Glasgow City Report" xr:uid="{00000000-0004-0000-2500-000002000000}"/>
    <hyperlink ref="A56" r:id="rId4" display="NHSGGC Schools Health &amp; Well-being Survey - Glasgow City Report" xr:uid="{00000000-0004-0000-2500-000003000000}"/>
    <hyperlink ref="G3" location="Contents!A1" display="back to contents" xr:uid="{00000000-0004-0000-2500-000004000000}"/>
    <hyperlink ref="G31" location="Contents!A1" display="back to contents" xr:uid="{00000000-0004-0000-2500-000005000000}"/>
    <hyperlink ref="G60" location="Contents!A1" display="back to contents" xr:uid="{00000000-0004-0000-2500-000006000000}"/>
    <hyperlink ref="A84" location="'19. Health-Scottish BoD'!A1" display="19. Health-Scottish Burden of Disease Study" xr:uid="{00000000-0004-0000-2500-000007000000}"/>
    <hyperlink ref="A85" location="'20. Lifestyle-diet+weight'!A1" display="20. Lifestyle-diet+weight" xr:uid="{00000000-0004-0000-2500-000008000000}"/>
    <hyperlink ref="A86" location="'21. Lifestyle-physical activity'!A1" display="21. Lifestyle-physical activity" xr:uid="{00000000-0004-0000-2500-000009000000}"/>
    <hyperlink ref="A87" location="'22. Lifestyle-alcohol'!A1" display="22. Lifestyle-alcohol" xr:uid="{00000000-0004-0000-2500-00000A000000}"/>
    <hyperlink ref="A88" location="'23. Lifestyle-drugs'!A1" display="23. Lifestyle-drugs" xr:uid="{00000000-0004-0000-2500-00000B000000}"/>
    <hyperlink ref="A89" location="'24. Lifestyle-smoking'!A1" display="'24. Lifestyle-smoking'!A1" xr:uid="{00000000-0004-0000-2500-00000C000000}"/>
    <hyperlink ref="C82" r:id="rId5" xr:uid="{00000000-0004-0000-2500-00000D000000}"/>
    <hyperlink ref="A82" location="'15. Health-children, general'!A1" display="'15. Health-children, general'!A1" xr:uid="{00000000-0004-0000-2500-00000E000000}"/>
    <hyperlink ref="A83" location="'16. Health-children, problems '!A1" display="'16. Health-children, problems '!A1" xr:uid="{00000000-0004-0000-2500-00000F000000}"/>
    <hyperlink ref="A90:XFD90" location="'25. Lifestyle-other'!A1" display="'25. Lifestyle-other'!A1" xr:uid="{00000000-0004-0000-2500-000010000000}"/>
    <hyperlink ref="A57" r:id="rId6" display="https://www.stor.scot.nhs.uk/bitstream/handle/11289/579795/nhsggc_ph_schools_surveys_sexual_identity_report_2016.pdf?sequence=1&amp;isAllowed=y" xr:uid="{00000000-0004-0000-2500-000011000000}"/>
    <hyperlink ref="A28" r:id="rId7" display="https://www.stor.scot.nhs.uk/bitstream/handle/11289/579795/nhsggc_ph_schools_surveys_sexual_identity_report_2016.pdf?sequence=1&amp;isAllowed=y" xr:uid="{00000000-0004-0000-2500-000012000000}"/>
  </hyperlinks>
  <pageMargins left="0.7" right="0.7" top="0.75" bottom="0.75" header="0.3" footer="0.3"/>
  <pageSetup paperSize="9" orientation="portrait"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56"/>
  <sheetViews>
    <sheetView showGridLines="0" zoomScaleNormal="100" workbookViewId="0">
      <selection sqref="A1:F1"/>
    </sheetView>
  </sheetViews>
  <sheetFormatPr defaultRowHeight="24.9" customHeight="1"/>
  <cols>
    <col min="1" max="1" width="6.109375" customWidth="1"/>
    <col min="2" max="4" width="40.6640625" customWidth="1"/>
    <col min="5" max="5" width="15.6640625" customWidth="1"/>
    <col min="6" max="6" width="24.6640625" customWidth="1"/>
  </cols>
  <sheetData>
    <row r="1" spans="1:7" s="36" customFormat="1" ht="24.9" customHeight="1">
      <c r="A1" s="1496" t="s">
        <v>817</v>
      </c>
      <c r="B1" s="1496"/>
      <c r="C1" s="1496"/>
      <c r="D1" s="1496"/>
      <c r="E1" s="1496"/>
      <c r="F1" s="1496"/>
      <c r="G1" s="240" t="s">
        <v>714</v>
      </c>
    </row>
    <row r="2" spans="1:7" ht="13.95" customHeight="1">
      <c r="A2" s="850"/>
      <c r="B2" s="849"/>
      <c r="C2" s="849"/>
      <c r="D2" s="849"/>
      <c r="E2" s="672"/>
      <c r="F2" s="672"/>
    </row>
    <row r="3" spans="1:7" s="54" customFormat="1" ht="40.200000000000003" customHeight="1">
      <c r="A3" s="865" t="s">
        <v>47</v>
      </c>
      <c r="B3" s="865" t="s">
        <v>17</v>
      </c>
      <c r="C3" s="865" t="s">
        <v>38</v>
      </c>
      <c r="D3" s="865" t="s">
        <v>37</v>
      </c>
      <c r="E3" s="865" t="s">
        <v>121</v>
      </c>
      <c r="F3" s="865" t="s">
        <v>128</v>
      </c>
    </row>
    <row r="4" spans="1:7" ht="40.200000000000003" customHeight="1">
      <c r="A4" s="877">
        <v>1</v>
      </c>
      <c r="B4" s="879" t="s">
        <v>46</v>
      </c>
      <c r="C4" s="879" t="s">
        <v>145</v>
      </c>
      <c r="D4" s="904" t="s">
        <v>144</v>
      </c>
      <c r="E4" s="879" t="s">
        <v>154</v>
      </c>
      <c r="F4" s="879" t="s">
        <v>154</v>
      </c>
    </row>
    <row r="5" spans="1:7" ht="40.200000000000003" customHeight="1">
      <c r="A5" s="877">
        <v>2</v>
      </c>
      <c r="B5" s="879" t="s">
        <v>758</v>
      </c>
      <c r="C5" s="879" t="s">
        <v>148</v>
      </c>
      <c r="D5" s="904" t="s">
        <v>147</v>
      </c>
      <c r="E5" s="879" t="s">
        <v>140</v>
      </c>
      <c r="F5" s="879" t="s">
        <v>140</v>
      </c>
    </row>
    <row r="6" spans="1:7" ht="49.95" customHeight="1">
      <c r="A6" s="877">
        <v>3</v>
      </c>
      <c r="B6" s="879" t="s">
        <v>99</v>
      </c>
      <c r="C6" s="879" t="s">
        <v>740</v>
      </c>
      <c r="D6" s="908" t="s">
        <v>379</v>
      </c>
      <c r="E6" s="879" t="s">
        <v>154</v>
      </c>
      <c r="F6" s="879" t="s">
        <v>154</v>
      </c>
    </row>
    <row r="7" spans="1:7" ht="40.200000000000003" customHeight="1">
      <c r="A7" s="877">
        <v>4</v>
      </c>
      <c r="B7" s="879" t="s">
        <v>757</v>
      </c>
      <c r="C7" s="879" t="s">
        <v>272</v>
      </c>
      <c r="D7" s="908" t="s">
        <v>1140</v>
      </c>
      <c r="E7" s="879" t="s">
        <v>154</v>
      </c>
      <c r="F7" s="879" t="s">
        <v>154</v>
      </c>
    </row>
    <row r="8" spans="1:7" ht="40.200000000000003" customHeight="1">
      <c r="A8" s="877">
        <v>5</v>
      </c>
      <c r="B8" s="879" t="s">
        <v>759</v>
      </c>
      <c r="C8" s="879" t="s">
        <v>702</v>
      </c>
      <c r="D8" s="903" t="s">
        <v>425</v>
      </c>
      <c r="E8" s="879" t="s">
        <v>127</v>
      </c>
      <c r="F8" s="896" t="s">
        <v>703</v>
      </c>
    </row>
    <row r="9" spans="1:7" ht="40.200000000000003" customHeight="1">
      <c r="A9" s="877">
        <v>6</v>
      </c>
      <c r="B9" s="879" t="s">
        <v>759</v>
      </c>
      <c r="C9" s="879" t="s">
        <v>715</v>
      </c>
      <c r="D9" s="903" t="s">
        <v>336</v>
      </c>
      <c r="E9" s="879" t="s">
        <v>127</v>
      </c>
      <c r="F9" s="896">
        <v>44562</v>
      </c>
    </row>
    <row r="10" spans="1:7" ht="40.200000000000003" customHeight="1">
      <c r="A10" s="877">
        <v>7</v>
      </c>
      <c r="B10" s="879" t="s">
        <v>759</v>
      </c>
      <c r="C10" s="879" t="s">
        <v>277</v>
      </c>
      <c r="D10" s="903" t="s">
        <v>1137</v>
      </c>
      <c r="E10" s="879" t="s">
        <v>131</v>
      </c>
      <c r="F10" s="897">
        <v>44621</v>
      </c>
    </row>
    <row r="11" spans="1:7" ht="40.200000000000003" customHeight="1">
      <c r="A11" s="877">
        <v>8</v>
      </c>
      <c r="B11" s="879" t="s">
        <v>759</v>
      </c>
      <c r="C11" s="879" t="s">
        <v>718</v>
      </c>
      <c r="D11" s="904" t="s">
        <v>357</v>
      </c>
      <c r="E11" s="879" t="s">
        <v>142</v>
      </c>
      <c r="F11" s="897">
        <v>44378</v>
      </c>
    </row>
    <row r="12" spans="1:7" ht="49.95" customHeight="1">
      <c r="A12" s="877">
        <v>9</v>
      </c>
      <c r="B12" s="879" t="s">
        <v>759</v>
      </c>
      <c r="C12" s="906" t="s">
        <v>710</v>
      </c>
      <c r="D12" s="908" t="s">
        <v>387</v>
      </c>
      <c r="E12" s="879" t="s">
        <v>142</v>
      </c>
      <c r="F12" s="897">
        <v>44348</v>
      </c>
    </row>
    <row r="13" spans="1:7" ht="49.95" customHeight="1">
      <c r="A13" s="877">
        <v>10</v>
      </c>
      <c r="B13" s="879" t="s">
        <v>248</v>
      </c>
      <c r="C13" s="879" t="s">
        <v>221</v>
      </c>
      <c r="D13" s="904" t="s">
        <v>220</v>
      </c>
      <c r="E13" s="879" t="s">
        <v>154</v>
      </c>
      <c r="F13" s="879" t="s">
        <v>154</v>
      </c>
    </row>
    <row r="14" spans="1:7" ht="40.200000000000003" customHeight="1">
      <c r="A14" s="877">
        <v>11</v>
      </c>
      <c r="B14" s="879" t="s">
        <v>132</v>
      </c>
      <c r="C14" s="879" t="s">
        <v>133</v>
      </c>
      <c r="D14" s="904" t="s">
        <v>134</v>
      </c>
      <c r="E14" s="879" t="s">
        <v>135</v>
      </c>
      <c r="F14" s="897">
        <v>44531</v>
      </c>
    </row>
    <row r="15" spans="1:7" ht="49.95" customHeight="1">
      <c r="A15" s="877">
        <v>12</v>
      </c>
      <c r="B15" s="879" t="s">
        <v>132</v>
      </c>
      <c r="C15" s="879" t="s">
        <v>138</v>
      </c>
      <c r="D15" s="905" t="s">
        <v>249</v>
      </c>
      <c r="E15" s="879" t="s">
        <v>135</v>
      </c>
      <c r="F15" s="897">
        <v>44531</v>
      </c>
    </row>
    <row r="16" spans="1:7" ht="40.200000000000003" customHeight="1">
      <c r="A16" s="877">
        <v>13</v>
      </c>
      <c r="B16" s="879" t="s">
        <v>137</v>
      </c>
      <c r="C16" s="879" t="s">
        <v>138</v>
      </c>
      <c r="D16" s="904" t="s">
        <v>139</v>
      </c>
      <c r="E16" s="879" t="s">
        <v>136</v>
      </c>
      <c r="F16" s="879" t="s">
        <v>711</v>
      </c>
    </row>
    <row r="17" spans="1:8" ht="40.200000000000003" customHeight="1">
      <c r="A17" s="1089">
        <v>14</v>
      </c>
      <c r="B17" s="1090" t="s">
        <v>137</v>
      </c>
      <c r="C17" s="1090" t="s">
        <v>1082</v>
      </c>
      <c r="D17" s="904" t="s">
        <v>1081</v>
      </c>
      <c r="E17" s="1090" t="s">
        <v>136</v>
      </c>
      <c r="F17" s="1090" t="s">
        <v>1080</v>
      </c>
    </row>
    <row r="18" spans="1:8" ht="49.95" customHeight="1">
      <c r="A18" s="1089">
        <v>15</v>
      </c>
      <c r="B18" s="906" t="s">
        <v>755</v>
      </c>
      <c r="C18" s="906" t="s">
        <v>756</v>
      </c>
      <c r="D18" s="908" t="s">
        <v>656</v>
      </c>
      <c r="E18" s="879" t="s">
        <v>154</v>
      </c>
      <c r="F18" s="879" t="s">
        <v>154</v>
      </c>
      <c r="H18" s="41"/>
    </row>
    <row r="19" spans="1:8" ht="40.200000000000003" customHeight="1">
      <c r="A19" s="1089">
        <v>16</v>
      </c>
      <c r="B19" s="879" t="s">
        <v>716</v>
      </c>
      <c r="C19" s="879" t="s">
        <v>717</v>
      </c>
      <c r="D19" s="908" t="s">
        <v>395</v>
      </c>
      <c r="E19" s="879" t="s">
        <v>142</v>
      </c>
      <c r="F19" s="897">
        <v>44440</v>
      </c>
    </row>
    <row r="20" spans="1:8" ht="40.200000000000003" customHeight="1">
      <c r="A20" s="1089">
        <v>17</v>
      </c>
      <c r="B20" s="879" t="s">
        <v>716</v>
      </c>
      <c r="C20" s="879" t="s">
        <v>719</v>
      </c>
      <c r="D20" s="904" t="s">
        <v>393</v>
      </c>
      <c r="E20" s="879" t="s">
        <v>127</v>
      </c>
      <c r="F20" s="897">
        <v>44470</v>
      </c>
    </row>
    <row r="21" spans="1:8" ht="40.200000000000003" customHeight="1">
      <c r="A21" s="1089">
        <v>18</v>
      </c>
      <c r="B21" s="879" t="s">
        <v>716</v>
      </c>
      <c r="C21" s="879" t="s">
        <v>720</v>
      </c>
      <c r="D21" s="904" t="s">
        <v>400</v>
      </c>
      <c r="E21" s="879" t="s">
        <v>127</v>
      </c>
      <c r="F21" s="897">
        <v>44562</v>
      </c>
    </row>
    <row r="22" spans="1:8" ht="40.200000000000003" customHeight="1">
      <c r="A22" s="1089">
        <v>19</v>
      </c>
      <c r="B22" s="879" t="s">
        <v>716</v>
      </c>
      <c r="C22" s="879" t="s">
        <v>721</v>
      </c>
      <c r="D22" s="904" t="s">
        <v>428</v>
      </c>
      <c r="E22" s="879" t="s">
        <v>127</v>
      </c>
      <c r="F22" s="897">
        <v>44488</v>
      </c>
    </row>
    <row r="23" spans="1:8" ht="40.200000000000003" customHeight="1">
      <c r="A23" s="1089">
        <v>20</v>
      </c>
      <c r="B23" s="879" t="s">
        <v>716</v>
      </c>
      <c r="C23" s="879" t="s">
        <v>725</v>
      </c>
      <c r="D23" s="904" t="s">
        <v>327</v>
      </c>
      <c r="E23" s="879" t="s">
        <v>127</v>
      </c>
      <c r="F23" s="897">
        <v>44562</v>
      </c>
    </row>
    <row r="24" spans="1:8" ht="40.200000000000003" customHeight="1">
      <c r="A24" s="1089">
        <v>21</v>
      </c>
      <c r="B24" s="879" t="s">
        <v>716</v>
      </c>
      <c r="C24" s="879" t="s">
        <v>727</v>
      </c>
      <c r="D24" s="904" t="s">
        <v>536</v>
      </c>
      <c r="E24" s="879" t="s">
        <v>764</v>
      </c>
      <c r="F24" s="897">
        <v>44440</v>
      </c>
    </row>
    <row r="25" spans="1:8" ht="40.200000000000003" customHeight="1">
      <c r="A25" s="1089">
        <v>22</v>
      </c>
      <c r="B25" s="879" t="s">
        <v>716</v>
      </c>
      <c r="C25" s="879" t="s">
        <v>728</v>
      </c>
      <c r="D25" s="904" t="s">
        <v>406</v>
      </c>
      <c r="E25" s="879" t="s">
        <v>127</v>
      </c>
      <c r="F25" s="897">
        <v>44501</v>
      </c>
    </row>
    <row r="26" spans="1:8" ht="40.200000000000003" customHeight="1">
      <c r="A26" s="1089">
        <v>23</v>
      </c>
      <c r="B26" s="879" t="s">
        <v>716</v>
      </c>
      <c r="C26" s="879" t="s">
        <v>733</v>
      </c>
      <c r="D26" s="904" t="s">
        <v>412</v>
      </c>
      <c r="E26" s="879" t="s">
        <v>154</v>
      </c>
      <c r="F26" s="879" t="s">
        <v>154</v>
      </c>
    </row>
    <row r="27" spans="1:8" ht="40.200000000000003" customHeight="1">
      <c r="A27" s="1089">
        <v>24</v>
      </c>
      <c r="B27" s="879" t="s">
        <v>716</v>
      </c>
      <c r="C27" s="879" t="s">
        <v>734</v>
      </c>
      <c r="D27" s="904" t="s">
        <v>430</v>
      </c>
      <c r="E27" s="879" t="s">
        <v>127</v>
      </c>
      <c r="F27" s="897">
        <v>44378</v>
      </c>
    </row>
    <row r="28" spans="1:8" ht="40.200000000000003" customHeight="1">
      <c r="A28" s="1089">
        <v>25</v>
      </c>
      <c r="B28" s="879" t="s">
        <v>716</v>
      </c>
      <c r="C28" s="907" t="s">
        <v>738</v>
      </c>
      <c r="D28" s="904" t="s">
        <v>569</v>
      </c>
      <c r="E28" s="879" t="s">
        <v>127</v>
      </c>
      <c r="F28" s="897">
        <v>44440</v>
      </c>
    </row>
    <row r="29" spans="1:8" ht="49.95" customHeight="1">
      <c r="A29" s="1089">
        <v>26</v>
      </c>
      <c r="B29" s="879" t="s">
        <v>39</v>
      </c>
      <c r="C29" s="879" t="s">
        <v>146</v>
      </c>
      <c r="D29" s="904" t="s">
        <v>40</v>
      </c>
      <c r="E29" s="879" t="s">
        <v>129</v>
      </c>
      <c r="F29" s="879" t="s">
        <v>704</v>
      </c>
    </row>
    <row r="30" spans="1:8" ht="40.200000000000003" customHeight="1">
      <c r="A30" s="1089">
        <v>27</v>
      </c>
      <c r="B30" s="879" t="s">
        <v>218</v>
      </c>
      <c r="C30" s="879" t="s">
        <v>219</v>
      </c>
      <c r="D30" s="904" t="s">
        <v>218</v>
      </c>
      <c r="E30" s="879" t="s">
        <v>154</v>
      </c>
      <c r="F30" s="879" t="s">
        <v>154</v>
      </c>
    </row>
    <row r="31" spans="1:8" ht="40.200000000000003" customHeight="1">
      <c r="A31" s="1089">
        <v>28</v>
      </c>
      <c r="B31" s="877" t="s">
        <v>48</v>
      </c>
      <c r="C31" s="877" t="s">
        <v>760</v>
      </c>
      <c r="D31" s="904" t="s">
        <v>1136</v>
      </c>
      <c r="E31" s="879" t="s">
        <v>127</v>
      </c>
      <c r="F31" s="897">
        <v>44652</v>
      </c>
    </row>
    <row r="32" spans="1:8" ht="40.200000000000003" customHeight="1">
      <c r="A32" s="1089">
        <v>29</v>
      </c>
      <c r="B32" s="879" t="s">
        <v>48</v>
      </c>
      <c r="C32" s="879" t="s">
        <v>735</v>
      </c>
      <c r="D32" s="908" t="s">
        <v>454</v>
      </c>
      <c r="E32" s="879" t="s">
        <v>127</v>
      </c>
      <c r="F32" s="897">
        <v>44621</v>
      </c>
    </row>
    <row r="33" spans="1:8" ht="40.200000000000003" customHeight="1">
      <c r="A33" s="1089">
        <v>30</v>
      </c>
      <c r="B33" s="879" t="s">
        <v>48</v>
      </c>
      <c r="C33" s="879" t="s">
        <v>736</v>
      </c>
      <c r="D33" s="908" t="s">
        <v>365</v>
      </c>
      <c r="E33" s="879" t="s">
        <v>127</v>
      </c>
      <c r="F33" s="897">
        <v>44378</v>
      </c>
    </row>
    <row r="34" spans="1:8" ht="40.200000000000003" customHeight="1">
      <c r="A34" s="1089">
        <v>31</v>
      </c>
      <c r="B34" s="879" t="s">
        <v>48</v>
      </c>
      <c r="C34" s="879" t="s">
        <v>397</v>
      </c>
      <c r="D34" s="904" t="s">
        <v>397</v>
      </c>
      <c r="E34" s="879" t="s">
        <v>127</v>
      </c>
      <c r="F34" s="897">
        <v>44470</v>
      </c>
    </row>
    <row r="35" spans="1:8" ht="40.200000000000003" customHeight="1">
      <c r="A35" s="1089">
        <v>32</v>
      </c>
      <c r="B35" s="879" t="s">
        <v>48</v>
      </c>
      <c r="C35" s="879" t="s">
        <v>739</v>
      </c>
      <c r="D35" s="904" t="s">
        <v>362</v>
      </c>
      <c r="E35" s="879" t="s">
        <v>154</v>
      </c>
      <c r="F35" s="879" t="s">
        <v>154</v>
      </c>
    </row>
    <row r="36" spans="1:8" ht="40.200000000000003" customHeight="1">
      <c r="A36" s="1089">
        <v>33</v>
      </c>
      <c r="B36" s="907" t="s">
        <v>48</v>
      </c>
      <c r="C36" s="907" t="s">
        <v>753</v>
      </c>
      <c r="D36" s="904" t="s">
        <v>452</v>
      </c>
      <c r="E36" s="879" t="s">
        <v>127</v>
      </c>
      <c r="F36" s="897">
        <v>44621</v>
      </c>
    </row>
    <row r="37" spans="1:8" ht="40.200000000000003" customHeight="1">
      <c r="A37" s="1089">
        <v>34</v>
      </c>
      <c r="B37" s="907" t="s">
        <v>48</v>
      </c>
      <c r="C37" s="907" t="s">
        <v>752</v>
      </c>
      <c r="D37" s="904" t="s">
        <v>662</v>
      </c>
      <c r="E37" s="879" t="s">
        <v>127</v>
      </c>
      <c r="F37" s="897">
        <v>44621</v>
      </c>
    </row>
    <row r="38" spans="1:8" ht="40.200000000000003" customHeight="1">
      <c r="A38" s="1089">
        <v>35</v>
      </c>
      <c r="B38" s="906" t="s">
        <v>48</v>
      </c>
      <c r="C38" s="906" t="s">
        <v>731</v>
      </c>
      <c r="D38" s="908" t="s">
        <v>729</v>
      </c>
      <c r="E38" s="879" t="s">
        <v>127</v>
      </c>
      <c r="F38" s="911">
        <v>44440</v>
      </c>
    </row>
    <row r="39" spans="1:8" ht="40.200000000000003" customHeight="1">
      <c r="A39" s="1089">
        <v>36</v>
      </c>
      <c r="B39" s="906" t="s">
        <v>48</v>
      </c>
      <c r="C39" s="906" t="s">
        <v>746</v>
      </c>
      <c r="D39" s="908" t="s">
        <v>749</v>
      </c>
      <c r="E39" s="879" t="s">
        <v>127</v>
      </c>
      <c r="F39" s="911">
        <v>44593</v>
      </c>
    </row>
    <row r="40" spans="1:8" ht="40.200000000000003" customHeight="1">
      <c r="A40" s="1089">
        <v>37</v>
      </c>
      <c r="B40" s="906" t="s">
        <v>48</v>
      </c>
      <c r="C40" s="906" t="s">
        <v>747</v>
      </c>
      <c r="D40" s="908" t="s">
        <v>750</v>
      </c>
      <c r="E40" s="879" t="s">
        <v>127</v>
      </c>
      <c r="F40" s="911">
        <v>44256</v>
      </c>
    </row>
    <row r="41" spans="1:8" ht="40.200000000000003" customHeight="1">
      <c r="A41" s="1089">
        <v>38</v>
      </c>
      <c r="B41" s="906" t="s">
        <v>48</v>
      </c>
      <c r="C41" s="906" t="s">
        <v>748</v>
      </c>
      <c r="D41" s="908" t="s">
        <v>751</v>
      </c>
      <c r="E41" s="879" t="s">
        <v>127</v>
      </c>
      <c r="F41" s="911">
        <v>44440</v>
      </c>
    </row>
    <row r="42" spans="1:8" ht="40.200000000000003" customHeight="1">
      <c r="A42" s="1089">
        <v>39</v>
      </c>
      <c r="B42" s="879" t="s">
        <v>761</v>
      </c>
      <c r="C42" s="879">
        <v>2017</v>
      </c>
      <c r="D42" s="904" t="s">
        <v>732</v>
      </c>
      <c r="E42" s="879" t="s">
        <v>127</v>
      </c>
      <c r="F42" s="897">
        <v>44440</v>
      </c>
    </row>
    <row r="43" spans="1:8" ht="40.200000000000003" customHeight="1">
      <c r="A43" s="1089">
        <v>40</v>
      </c>
      <c r="B43" s="879" t="s">
        <v>761</v>
      </c>
      <c r="C43" s="879">
        <v>2018</v>
      </c>
      <c r="D43" s="908" t="s">
        <v>359</v>
      </c>
      <c r="E43" s="879" t="s">
        <v>127</v>
      </c>
      <c r="F43" s="897">
        <v>44440</v>
      </c>
    </row>
    <row r="44" spans="1:8" ht="40.200000000000003" customHeight="1">
      <c r="A44" s="1089">
        <v>41</v>
      </c>
      <c r="B44" s="879" t="s">
        <v>761</v>
      </c>
      <c r="C44" s="879" t="s">
        <v>726</v>
      </c>
      <c r="D44" s="904" t="s">
        <v>330</v>
      </c>
      <c r="E44" s="879" t="s">
        <v>127</v>
      </c>
      <c r="F44" s="897">
        <v>44440</v>
      </c>
    </row>
    <row r="45" spans="1:8" ht="40.200000000000003" customHeight="1">
      <c r="A45" s="1089">
        <v>42</v>
      </c>
      <c r="B45" s="906" t="s">
        <v>712</v>
      </c>
      <c r="C45" s="906" t="s">
        <v>713</v>
      </c>
      <c r="D45" s="908" t="s">
        <v>383</v>
      </c>
      <c r="E45" s="879" t="s">
        <v>127</v>
      </c>
      <c r="F45" s="911">
        <v>44593</v>
      </c>
      <c r="G45" s="106"/>
    </row>
    <row r="46" spans="1:8" ht="40.200000000000003" customHeight="1">
      <c r="A46" s="1089">
        <v>43</v>
      </c>
      <c r="B46" s="879" t="s">
        <v>130</v>
      </c>
      <c r="C46" s="879" t="s">
        <v>318</v>
      </c>
      <c r="D46" s="908" t="s">
        <v>317</v>
      </c>
      <c r="E46" s="879" t="s">
        <v>127</v>
      </c>
      <c r="F46" s="897">
        <v>44440</v>
      </c>
      <c r="G46" s="413"/>
      <c r="H46" s="413"/>
    </row>
    <row r="47" spans="1:8" ht="40.200000000000003" customHeight="1">
      <c r="A47" s="1089">
        <v>44</v>
      </c>
      <c r="B47" s="879" t="s">
        <v>130</v>
      </c>
      <c r="C47" s="879" t="s">
        <v>742</v>
      </c>
      <c r="D47" s="908" t="s">
        <v>743</v>
      </c>
      <c r="E47" s="879" t="s">
        <v>127</v>
      </c>
      <c r="F47" s="897">
        <v>44440</v>
      </c>
      <c r="G47" s="413"/>
      <c r="H47" s="413"/>
    </row>
    <row r="48" spans="1:8" ht="40.200000000000003" customHeight="1">
      <c r="A48" s="1089">
        <v>45</v>
      </c>
      <c r="B48" s="879" t="s">
        <v>149</v>
      </c>
      <c r="C48" s="879" t="s">
        <v>280</v>
      </c>
      <c r="D48" s="908" t="s">
        <v>1139</v>
      </c>
      <c r="E48" s="879" t="s">
        <v>150</v>
      </c>
      <c r="F48" s="896" t="s">
        <v>153</v>
      </c>
      <c r="G48" s="413"/>
      <c r="H48" s="413"/>
    </row>
    <row r="49" spans="1:8" ht="49.95" customHeight="1">
      <c r="A49" s="1089">
        <v>46</v>
      </c>
      <c r="B49" s="879" t="s">
        <v>45</v>
      </c>
      <c r="C49" s="879" t="s">
        <v>152</v>
      </c>
      <c r="D49" s="904" t="s">
        <v>141</v>
      </c>
      <c r="E49" s="879" t="s">
        <v>709</v>
      </c>
      <c r="F49" s="897">
        <v>44348</v>
      </c>
      <c r="G49" s="413"/>
      <c r="H49" s="413"/>
    </row>
    <row r="50" spans="1:8" ht="40.200000000000003" customHeight="1">
      <c r="A50" s="1089">
        <v>47</v>
      </c>
      <c r="B50" s="906" t="s">
        <v>723</v>
      </c>
      <c r="C50" s="906" t="s">
        <v>724</v>
      </c>
      <c r="D50" s="908" t="s">
        <v>722</v>
      </c>
      <c r="E50" s="879" t="s">
        <v>131</v>
      </c>
      <c r="F50" s="911">
        <v>44501</v>
      </c>
      <c r="G50" s="413"/>
      <c r="H50" s="413"/>
    </row>
    <row r="51" spans="1:8" ht="49.95" customHeight="1">
      <c r="A51" s="1089">
        <v>48</v>
      </c>
      <c r="B51" s="879" t="s">
        <v>143</v>
      </c>
      <c r="C51" s="879" t="s">
        <v>706</v>
      </c>
      <c r="D51" s="908" t="s">
        <v>705</v>
      </c>
      <c r="E51" s="879" t="s">
        <v>142</v>
      </c>
      <c r="F51" s="897" t="s">
        <v>154</v>
      </c>
      <c r="G51" s="413"/>
      <c r="H51" s="413"/>
    </row>
    <row r="52" spans="1:8" ht="40.200000000000003" customHeight="1">
      <c r="A52" s="1089">
        <v>49</v>
      </c>
      <c r="B52" s="879" t="s">
        <v>108</v>
      </c>
      <c r="C52" s="879" t="s">
        <v>745</v>
      </c>
      <c r="D52" s="909" t="s">
        <v>744</v>
      </c>
      <c r="E52" s="879" t="s">
        <v>127</v>
      </c>
      <c r="F52" s="897">
        <v>44409</v>
      </c>
      <c r="G52" s="413"/>
      <c r="H52" s="413"/>
    </row>
    <row r="53" spans="1:8" ht="40.200000000000003" customHeight="1">
      <c r="A53" s="1089">
        <v>50</v>
      </c>
      <c r="B53" s="879" t="s">
        <v>754</v>
      </c>
      <c r="C53" s="879" t="s">
        <v>741</v>
      </c>
      <c r="D53" s="908" t="s">
        <v>372</v>
      </c>
      <c r="E53" s="879" t="s">
        <v>127</v>
      </c>
      <c r="F53" s="897">
        <v>44348</v>
      </c>
      <c r="G53" s="413"/>
      <c r="H53" s="413"/>
    </row>
    <row r="54" spans="1:8" ht="40.200000000000003" customHeight="1">
      <c r="A54" s="1089">
        <v>51</v>
      </c>
      <c r="B54" s="910" t="s">
        <v>763</v>
      </c>
      <c r="C54" s="910" t="s">
        <v>762</v>
      </c>
      <c r="D54" s="908" t="s">
        <v>475</v>
      </c>
      <c r="E54" s="910" t="s">
        <v>709</v>
      </c>
      <c r="F54" s="911">
        <v>44317</v>
      </c>
      <c r="G54" s="240" t="s">
        <v>714</v>
      </c>
      <c r="H54" s="413"/>
    </row>
    <row r="55" spans="1:8" ht="24.9" customHeight="1">
      <c r="A55" s="672"/>
      <c r="B55" s="672"/>
      <c r="C55" s="672"/>
      <c r="D55" s="672"/>
      <c r="E55" s="672"/>
      <c r="F55" s="672"/>
    </row>
    <row r="56" spans="1:8" ht="24.9" customHeight="1">
      <c r="A56" s="672"/>
      <c r="B56" s="672"/>
      <c r="C56" s="672"/>
      <c r="D56" s="672"/>
      <c r="E56" s="672"/>
      <c r="F56" s="672"/>
    </row>
  </sheetData>
  <sortState xmlns:xlrd2="http://schemas.microsoft.com/office/spreadsheetml/2017/richdata2" ref="A5:F54">
    <sortCondition ref="B5"/>
  </sortState>
  <mergeCells count="1">
    <mergeCell ref="A1:F1"/>
  </mergeCells>
  <hyperlinks>
    <hyperlink ref="D29" r:id="rId1" xr:uid="{00000000-0004-0000-2600-000000000000}"/>
    <hyperlink ref="D14" r:id="rId2" display="NHSGGC Adult Health &amp; Wellbeing Survey report 2017/18" xr:uid="{00000000-0004-0000-2600-000001000000}"/>
    <hyperlink ref="D16" r:id="rId3" display="NHSGGC Schools Health &amp; Well-being Survey - Glasgow City Report" xr:uid="{00000000-0004-0000-2600-000002000000}"/>
    <hyperlink ref="D4" r:id="rId4" xr:uid="{00000000-0004-0000-2600-000003000000}"/>
    <hyperlink ref="D5" r:id="rId5" display="stat xplore" xr:uid="{00000000-0004-0000-2600-000004000000}"/>
    <hyperlink ref="D49" r:id="rId6" xr:uid="{00000000-0004-0000-2600-000005000000}"/>
    <hyperlink ref="D30" r:id="rId7" display="http://www.scotpho.org.uk/comparative-health/burden-of-disease/overview/" xr:uid="{00000000-0004-0000-2600-000006000000}"/>
    <hyperlink ref="D13" r:id="rId8" display="https://www.stor.scot.nhs.uk/bitstream/handle/11289/579514/nhsggc_ph_black_minority_ethnic_health_wellbeing_study_glasgow_2016-04.pdf?sequence=1&amp;isAllowed=y" xr:uid="{00000000-0004-0000-2600-000007000000}"/>
    <hyperlink ref="D15" r:id="rId9" display="https://www.stor.scot.nhs.uk/bitstream/handle/11289/579557/nhsggc_ph_health_and_wellbeing_survey_2014_glasgowcity_hscp_report.pdf?sequence=1&amp;isAllowed=y" xr:uid="{00000000-0004-0000-2600-000008000000}"/>
    <hyperlink ref="D46" r:id="rId10" xr:uid="{00000000-0004-0000-2600-000009000000}"/>
    <hyperlink ref="D8" r:id="rId11" xr:uid="{00000000-0004-0000-2600-00000A000000}"/>
    <hyperlink ref="D51" r:id="rId12" display="SSCQ2019" xr:uid="{00000000-0004-0000-2600-00000B000000}"/>
    <hyperlink ref="D54" r:id="rId13" location="local-authority-data" xr:uid="{00000000-0004-0000-2600-00000C000000}"/>
    <hyperlink ref="D12" r:id="rId14" xr:uid="{00000000-0004-0000-2600-00000D000000}"/>
    <hyperlink ref="D45" r:id="rId15" xr:uid="{00000000-0004-0000-2600-00000E000000}"/>
    <hyperlink ref="D9" r:id="rId16" xr:uid="{00000000-0004-0000-2600-00000F000000}"/>
    <hyperlink ref="D19" r:id="rId17" xr:uid="{00000000-0004-0000-2600-000010000000}"/>
    <hyperlink ref="D11" r:id="rId18" xr:uid="{00000000-0004-0000-2600-000011000000}"/>
    <hyperlink ref="D20" r:id="rId19" xr:uid="{00000000-0004-0000-2600-000012000000}"/>
    <hyperlink ref="D21" r:id="rId20" xr:uid="{00000000-0004-0000-2600-000013000000}"/>
    <hyperlink ref="D22" r:id="rId21" xr:uid="{00000000-0004-0000-2600-000014000000}"/>
    <hyperlink ref="D50" r:id="rId22" xr:uid="{00000000-0004-0000-2600-000015000000}"/>
    <hyperlink ref="D23" r:id="rId23" xr:uid="{00000000-0004-0000-2600-000016000000}"/>
    <hyperlink ref="D44" r:id="rId24" xr:uid="{00000000-0004-0000-2600-000017000000}"/>
    <hyperlink ref="D24" r:id="rId25" display="PHS Unintentional Injuries" xr:uid="{00000000-0004-0000-2600-000018000000}"/>
    <hyperlink ref="D25" r:id="rId26" xr:uid="{00000000-0004-0000-2600-000019000000}"/>
    <hyperlink ref="D38" r:id="rId27" xr:uid="{00000000-0004-0000-2600-00001A000000}"/>
    <hyperlink ref="D42" r:id="rId28" xr:uid="{00000000-0004-0000-2600-00001B000000}"/>
    <hyperlink ref="D26" r:id="rId29" xr:uid="{00000000-0004-0000-2600-00001C000000}"/>
    <hyperlink ref="D27" r:id="rId30" xr:uid="{00000000-0004-0000-2600-00001D000000}"/>
    <hyperlink ref="D32" r:id="rId31" xr:uid="{00000000-0004-0000-2600-00001E000000}"/>
    <hyperlink ref="D33" r:id="rId32" display="Scottish Governmanet Homelessness Statistics 2019-2020" xr:uid="{00000000-0004-0000-2600-00001F000000}"/>
    <hyperlink ref="D43" r:id="rId33" xr:uid="{00000000-0004-0000-2600-000020000000}"/>
    <hyperlink ref="D28" r:id="rId34" xr:uid="{00000000-0004-0000-2600-000021000000}"/>
    <hyperlink ref="D34" r:id="rId35" xr:uid="{00000000-0004-0000-2600-000022000000}"/>
    <hyperlink ref="D35" r:id="rId36" xr:uid="{00000000-0004-0000-2600-000023000000}"/>
    <hyperlink ref="D53" r:id="rId37" xr:uid="{00000000-0004-0000-2600-000024000000}"/>
    <hyperlink ref="D6" r:id="rId38" display="End Child Poverty - local estimates - 201415-201819" xr:uid="{00000000-0004-0000-2600-000025000000}"/>
    <hyperlink ref="D47" r:id="rId39" xr:uid="{00000000-0004-0000-2600-000026000000}"/>
    <hyperlink ref="D52" r:id="rId40" display="skillsdevelopmentscotlandannual-participation-measure" xr:uid="{00000000-0004-0000-2600-000027000000}"/>
    <hyperlink ref="D39" r:id="rId41" display="Scottish Government Summary Statistics for Attainment and Initial Leaver Destinations no.3 2021" xr:uid="{00000000-0004-0000-2600-000028000000}"/>
    <hyperlink ref="D40" r:id="rId42" display="Scottish Government School Attendance and Absence Statistics" xr:uid="{00000000-0004-0000-2600-000029000000}"/>
    <hyperlink ref="D41" r:id="rId43" display="Scottish Government Education Outcomes of Looked After Children 2018-19" xr:uid="{00000000-0004-0000-2600-00002A000000}"/>
    <hyperlink ref="D18" r:id="rId44" xr:uid="{00000000-0004-0000-2600-00002B000000}"/>
    <hyperlink ref="D36" r:id="rId45" xr:uid="{00000000-0004-0000-2600-00002C000000}"/>
    <hyperlink ref="D37" r:id="rId46" xr:uid="{00000000-0004-0000-2600-00002D000000}"/>
    <hyperlink ref="G1" location="Contents!A1" display="back to contents" xr:uid="{00000000-0004-0000-2600-00002E000000}"/>
    <hyperlink ref="G54" location="Contents!A1" display="back to contents" xr:uid="{00000000-0004-0000-2600-00002F000000}"/>
    <hyperlink ref="D17" r:id="rId47" xr:uid="{00000000-0004-0000-2600-000030000000}"/>
    <hyperlink ref="D48" r:id="rId48" display="https://www.gov.scot/collections/scottish-index-of-multiple-deprivation-2020/" xr:uid="{00000000-0004-0000-2600-000031000000}"/>
    <hyperlink ref="D10" r:id="rId49" display="https://www.nrscotland.gov.uk/statistics-and-data/statistics/statistics-by-theme/population/population-projections/sub-national-population-projections/2018-based/detailed-datasets" xr:uid="{00000000-0004-0000-2600-000032000000}"/>
    <hyperlink ref="D7" r:id="rId50" display="https://www.stor.scot.nhs.uk/bitstream/handle/11289/579795/nhsggc_ph_schools_surveys_sexual_identity_report_2016.pdf?sequence=1&amp;isAllowed=y" xr:uid="{00000000-0004-0000-2600-000033000000}"/>
    <hyperlink ref="D31" r:id="rId51" display="https://www.gov.scot/publications/pupil-census-supplementary-statistics/" xr:uid="{00000000-0004-0000-2600-000034000000}"/>
  </hyperlinks>
  <pageMargins left="0.70866141732283472" right="0.70866141732283472" top="0.74803149606299213" bottom="0.74803149606299213" header="0.31496062992125984" footer="0.31496062992125984"/>
  <pageSetup paperSize="9" fitToHeight="4" orientation="landscape" r:id="rId5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F4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P103"/>
  <sheetViews>
    <sheetView showGridLines="0" zoomScaleNormal="100" workbookViewId="0">
      <selection activeCell="M97" activeCellId="1" sqref="L1 M97"/>
    </sheetView>
  </sheetViews>
  <sheetFormatPr defaultRowHeight="14.4"/>
  <cols>
    <col min="1" max="1" width="10.6640625" customWidth="1"/>
    <col min="2" max="2" width="12.6640625" customWidth="1"/>
    <col min="3" max="3" width="9.88671875" bestFit="1" customWidth="1"/>
    <col min="4" max="4" width="12.6640625" customWidth="1"/>
    <col min="5" max="5" width="9.88671875" bestFit="1" customWidth="1"/>
    <col min="6" max="6" width="12.6640625" customWidth="1"/>
    <col min="7" max="7" width="9.88671875" bestFit="1" customWidth="1"/>
    <col min="8" max="8" width="12.6640625" customWidth="1"/>
    <col min="9" max="9" width="9.88671875" bestFit="1" customWidth="1"/>
    <col min="10" max="10" width="12.6640625" customWidth="1"/>
    <col min="11" max="11" width="9.88671875" bestFit="1" customWidth="1"/>
  </cols>
  <sheetData>
    <row r="1" spans="1:13" ht="17.399999999999999">
      <c r="A1" s="364" t="s">
        <v>484</v>
      </c>
      <c r="B1" s="365"/>
      <c r="C1" s="365"/>
      <c r="D1" s="365"/>
      <c r="E1" s="366"/>
      <c r="F1" s="365"/>
      <c r="G1" s="365"/>
      <c r="H1" s="150"/>
      <c r="I1" s="150"/>
      <c r="J1" s="150"/>
      <c r="K1" s="150"/>
      <c r="L1" s="240" t="s">
        <v>714</v>
      </c>
      <c r="M1" s="240"/>
    </row>
    <row r="2" spans="1:13" ht="13.95" customHeight="1">
      <c r="A2" s="365"/>
      <c r="B2" s="365"/>
      <c r="C2" s="365"/>
      <c r="D2" s="365"/>
      <c r="E2" s="366"/>
      <c r="F2" s="365"/>
      <c r="G2" s="365"/>
      <c r="H2" s="150"/>
      <c r="I2" s="150"/>
      <c r="J2" s="150"/>
      <c r="K2" s="150"/>
    </row>
    <row r="3" spans="1:13" ht="19.95" customHeight="1">
      <c r="A3" s="150"/>
      <c r="B3" s="1134" t="s">
        <v>885</v>
      </c>
      <c r="C3" s="1135"/>
      <c r="D3" s="1135"/>
      <c r="E3" s="1135"/>
      <c r="F3" s="1135"/>
      <c r="G3" s="1135"/>
      <c r="H3" s="1135"/>
      <c r="I3" s="1135"/>
      <c r="J3" s="1135"/>
      <c r="K3" s="1136"/>
      <c r="M3" s="38"/>
    </row>
    <row r="4" spans="1:13" ht="19.95" customHeight="1">
      <c r="A4" s="1137" t="s">
        <v>399</v>
      </c>
      <c r="B4" s="1133" t="s">
        <v>4</v>
      </c>
      <c r="C4" s="1133"/>
      <c r="D4" s="1133" t="s">
        <v>5</v>
      </c>
      <c r="E4" s="1133"/>
      <c r="F4" s="1133" t="s">
        <v>6</v>
      </c>
      <c r="G4" s="1133"/>
      <c r="H4" s="1133" t="s">
        <v>1</v>
      </c>
      <c r="I4" s="1133"/>
      <c r="J4" s="1139" t="s">
        <v>26</v>
      </c>
      <c r="K4" s="1140"/>
    </row>
    <row r="5" spans="1:13" ht="19.95" customHeight="1">
      <c r="A5" s="1138"/>
      <c r="B5" s="303" t="s">
        <v>2</v>
      </c>
      <c r="C5" s="303" t="s">
        <v>3</v>
      </c>
      <c r="D5" s="303" t="s">
        <v>2</v>
      </c>
      <c r="E5" s="303" t="s">
        <v>3</v>
      </c>
      <c r="F5" s="303" t="s">
        <v>2</v>
      </c>
      <c r="G5" s="303" t="s">
        <v>3</v>
      </c>
      <c r="H5" s="303" t="s">
        <v>2</v>
      </c>
      <c r="I5" s="303" t="s">
        <v>3</v>
      </c>
      <c r="J5" s="303" t="s">
        <v>2</v>
      </c>
      <c r="K5" s="303" t="s">
        <v>3</v>
      </c>
    </row>
    <row r="6" spans="1:13" ht="19.95" customHeight="1">
      <c r="A6" s="102">
        <v>0</v>
      </c>
      <c r="B6" s="102">
        <v>2016</v>
      </c>
      <c r="C6" s="310">
        <v>1.1168294452969626E-2</v>
      </c>
      <c r="D6" s="102">
        <v>1967</v>
      </c>
      <c r="E6" s="310">
        <v>8.7780757850955682E-3</v>
      </c>
      <c r="F6" s="102">
        <v>2616</v>
      </c>
      <c r="G6" s="310">
        <v>1.1447174963243016E-2</v>
      </c>
      <c r="H6" s="102">
        <v>6599</v>
      </c>
      <c r="I6" s="310">
        <v>1.0422984584281021E-2</v>
      </c>
      <c r="J6" s="102">
        <v>50772</v>
      </c>
      <c r="K6" s="310">
        <v>9.2932842787326348E-3</v>
      </c>
    </row>
    <row r="7" spans="1:13" ht="19.95" customHeight="1">
      <c r="A7" s="102">
        <v>1</v>
      </c>
      <c r="B7" s="102">
        <v>1989</v>
      </c>
      <c r="C7" s="310">
        <v>1.101871908083164E-2</v>
      </c>
      <c r="D7" s="102">
        <v>1899</v>
      </c>
      <c r="E7" s="310">
        <v>8.4746140904405111E-3</v>
      </c>
      <c r="F7" s="102">
        <v>2559</v>
      </c>
      <c r="G7" s="310">
        <v>1.1197752572988868E-2</v>
      </c>
      <c r="H7" s="102">
        <v>6447</v>
      </c>
      <c r="I7" s="310">
        <v>1.0182903714935557E-2</v>
      </c>
      <c r="J7" s="102">
        <v>52734</v>
      </c>
      <c r="K7" s="310">
        <v>9.6524078853440221E-3</v>
      </c>
    </row>
    <row r="8" spans="1:13" ht="19.95" customHeight="1">
      <c r="A8" s="102">
        <v>2</v>
      </c>
      <c r="B8" s="102">
        <v>2059</v>
      </c>
      <c r="C8" s="310">
        <v>1.1406507082670863E-2</v>
      </c>
      <c r="D8" s="102">
        <v>1972</v>
      </c>
      <c r="E8" s="310">
        <v>8.8003891449966749E-3</v>
      </c>
      <c r="F8" s="102">
        <v>2630</v>
      </c>
      <c r="G8" s="310">
        <v>1.1508436602954562E-2</v>
      </c>
      <c r="H8" s="102">
        <v>6661</v>
      </c>
      <c r="I8" s="310">
        <v>1.0520912307303513E-2</v>
      </c>
      <c r="J8" s="102">
        <v>54266</v>
      </c>
      <c r="K8" s="310">
        <v>9.932824483370857E-3</v>
      </c>
    </row>
    <row r="9" spans="1:13" ht="19.95" customHeight="1">
      <c r="A9" s="102">
        <v>3</v>
      </c>
      <c r="B9" s="102">
        <v>1992</v>
      </c>
      <c r="C9" s="310">
        <v>1.1035338566624749E-2</v>
      </c>
      <c r="D9" s="102">
        <v>1969</v>
      </c>
      <c r="E9" s="310">
        <v>8.7870011290560116E-3</v>
      </c>
      <c r="F9" s="102">
        <v>2652</v>
      </c>
      <c r="G9" s="310">
        <v>1.1604704893929847E-2</v>
      </c>
      <c r="H9" s="102">
        <v>6613</v>
      </c>
      <c r="I9" s="310">
        <v>1.0445097295931261E-2</v>
      </c>
      <c r="J9" s="102">
        <v>56539</v>
      </c>
      <c r="K9" s="310">
        <v>1.0348873391539911E-2</v>
      </c>
    </row>
    <row r="10" spans="1:13" ht="19.95" customHeight="1">
      <c r="A10" s="102">
        <v>4</v>
      </c>
      <c r="B10" s="102">
        <v>2088</v>
      </c>
      <c r="C10" s="310">
        <v>1.1567162112004255E-2</v>
      </c>
      <c r="D10" s="102">
        <v>1954</v>
      </c>
      <c r="E10" s="310">
        <v>8.7200610493526898E-3</v>
      </c>
      <c r="F10" s="102">
        <v>2686</v>
      </c>
      <c r="G10" s="310">
        <v>1.1753483161800742E-2</v>
      </c>
      <c r="H10" s="102">
        <v>6728</v>
      </c>
      <c r="I10" s="310">
        <v>1.0626737427343947E-2</v>
      </c>
      <c r="J10" s="102">
        <v>57404</v>
      </c>
      <c r="K10" s="310">
        <v>1.0507202606483261E-2</v>
      </c>
    </row>
    <row r="11" spans="1:13" ht="19.95" customHeight="1">
      <c r="A11" s="102">
        <v>5</v>
      </c>
      <c r="B11" s="102">
        <v>2070</v>
      </c>
      <c r="C11" s="310">
        <v>1.1467445197245598E-2</v>
      </c>
      <c r="D11" s="102">
        <v>2004</v>
      </c>
      <c r="E11" s="310">
        <v>8.9431946483637618E-3</v>
      </c>
      <c r="F11" s="102">
        <v>2646</v>
      </c>
      <c r="G11" s="310">
        <v>1.1578449905482041E-2</v>
      </c>
      <c r="H11" s="102">
        <v>6720</v>
      </c>
      <c r="I11" s="310">
        <v>1.061410159211524E-2</v>
      </c>
      <c r="J11" s="102">
        <v>57837</v>
      </c>
      <c r="K11" s="310">
        <v>1.058645873373236E-2</v>
      </c>
    </row>
    <row r="12" spans="1:13" ht="19.95" customHeight="1">
      <c r="A12" s="102">
        <v>6</v>
      </c>
      <c r="B12" s="102">
        <v>2073</v>
      </c>
      <c r="C12" s="310">
        <v>1.1484064683038708E-2</v>
      </c>
      <c r="D12" s="102">
        <v>2019</v>
      </c>
      <c r="E12" s="310">
        <v>9.0101347280670836E-3</v>
      </c>
      <c r="F12" s="102">
        <v>2612</v>
      </c>
      <c r="G12" s="310">
        <v>1.1429671637611147E-2</v>
      </c>
      <c r="H12" s="102">
        <v>6704</v>
      </c>
      <c r="I12" s="310">
        <v>1.0588829921657822E-2</v>
      </c>
      <c r="J12" s="102">
        <v>59032</v>
      </c>
      <c r="K12" s="310">
        <v>1.0805191001775483E-2</v>
      </c>
    </row>
    <row r="13" spans="1:13" ht="19.95" customHeight="1">
      <c r="A13" s="102">
        <v>7</v>
      </c>
      <c r="B13" s="102">
        <v>2094</v>
      </c>
      <c r="C13" s="310">
        <v>1.1600401083590473E-2</v>
      </c>
      <c r="D13" s="102">
        <v>2035</v>
      </c>
      <c r="E13" s="310">
        <v>9.0815374797506253E-3</v>
      </c>
      <c r="F13" s="102">
        <v>2735</v>
      </c>
      <c r="G13" s="310">
        <v>1.1967898900791151E-2</v>
      </c>
      <c r="H13" s="102">
        <v>6864</v>
      </c>
      <c r="I13" s="310">
        <v>1.0841546626231994E-2</v>
      </c>
      <c r="J13" s="102">
        <v>60560</v>
      </c>
      <c r="K13" s="310">
        <v>1.1084875441582926E-2</v>
      </c>
    </row>
    <row r="14" spans="1:13" ht="19.95" customHeight="1">
      <c r="A14" s="102">
        <v>8</v>
      </c>
      <c r="B14" s="102">
        <v>2156</v>
      </c>
      <c r="C14" s="310">
        <v>1.1943870456648071E-2</v>
      </c>
      <c r="D14" s="102">
        <v>2130</v>
      </c>
      <c r="E14" s="310">
        <v>9.5054913178716626E-3</v>
      </c>
      <c r="F14" s="102">
        <v>2568</v>
      </c>
      <c r="G14" s="310">
        <v>1.1237135055660576E-2</v>
      </c>
      <c r="H14" s="102">
        <v>6854</v>
      </c>
      <c r="I14" s="310">
        <v>1.0825751832196109E-2</v>
      </c>
      <c r="J14" s="102">
        <v>62408</v>
      </c>
      <c r="K14" s="310">
        <v>1.1423132538941665E-2</v>
      </c>
    </row>
    <row r="15" spans="1:13" ht="19.95" customHeight="1">
      <c r="A15" s="102">
        <v>9</v>
      </c>
      <c r="B15" s="102">
        <v>1925</v>
      </c>
      <c r="C15" s="310">
        <v>1.0664170050578636E-2</v>
      </c>
      <c r="D15" s="102">
        <v>1841</v>
      </c>
      <c r="E15" s="310">
        <v>8.2157791155876674E-3</v>
      </c>
      <c r="F15" s="102">
        <v>2287</v>
      </c>
      <c r="G15" s="310">
        <v>1.0007526430021705E-2</v>
      </c>
      <c r="H15" s="102">
        <v>6053</v>
      </c>
      <c r="I15" s="310">
        <v>9.5605888299216575E-3</v>
      </c>
      <c r="J15" s="102">
        <v>59479</v>
      </c>
      <c r="K15" s="310">
        <v>1.0887009682792451E-2</v>
      </c>
    </row>
    <row r="16" spans="1:13" ht="19.95" customHeight="1">
      <c r="A16" s="102">
        <v>10</v>
      </c>
      <c r="B16" s="102">
        <v>1890</v>
      </c>
      <c r="C16" s="310">
        <v>1.0470276049659024E-2</v>
      </c>
      <c r="D16" s="102">
        <v>1883</v>
      </c>
      <c r="E16" s="310">
        <v>8.4032113387569676E-3</v>
      </c>
      <c r="F16" s="102">
        <v>2454</v>
      </c>
      <c r="G16" s="310">
        <v>1.0738290275152279E-2</v>
      </c>
      <c r="H16" s="102">
        <v>6227</v>
      </c>
      <c r="I16" s="310">
        <v>9.8354182461460708E-3</v>
      </c>
      <c r="J16" s="102">
        <v>61119</v>
      </c>
      <c r="K16" s="310">
        <v>1.1187194552742847E-2</v>
      </c>
    </row>
    <row r="17" spans="1:11" ht="19.95" customHeight="1">
      <c r="A17" s="102">
        <v>11</v>
      </c>
      <c r="B17" s="102">
        <v>1777</v>
      </c>
      <c r="C17" s="310">
        <v>9.8442754181185636E-3</v>
      </c>
      <c r="D17" s="102">
        <v>1867</v>
      </c>
      <c r="E17" s="310">
        <v>8.3318085870734242E-3</v>
      </c>
      <c r="F17" s="102">
        <v>2389</v>
      </c>
      <c r="G17" s="310">
        <v>1.045386123363439E-2</v>
      </c>
      <c r="H17" s="102">
        <v>6033</v>
      </c>
      <c r="I17" s="310">
        <v>9.5289992418498871E-3</v>
      </c>
      <c r="J17" s="102">
        <v>60860</v>
      </c>
      <c r="K17" s="310">
        <v>1.1139787308037268E-2</v>
      </c>
    </row>
    <row r="18" spans="1:11" ht="19.95" customHeight="1">
      <c r="A18" s="102">
        <v>12</v>
      </c>
      <c r="B18" s="102">
        <v>1709</v>
      </c>
      <c r="C18" s="310">
        <v>9.4675670734747468E-3</v>
      </c>
      <c r="D18" s="102">
        <v>1713</v>
      </c>
      <c r="E18" s="310">
        <v>7.6445571021193232E-3</v>
      </c>
      <c r="F18" s="102">
        <v>2316</v>
      </c>
      <c r="G18" s="310">
        <v>1.0134425540852763E-2</v>
      </c>
      <c r="H18" s="102">
        <v>5738</v>
      </c>
      <c r="I18" s="310">
        <v>9.0630528177912568E-3</v>
      </c>
      <c r="J18" s="102">
        <v>58512</v>
      </c>
      <c r="K18" s="310">
        <v>1.0710010433254626E-2</v>
      </c>
    </row>
    <row r="19" spans="1:11" ht="19.95" customHeight="1">
      <c r="A19" s="102">
        <v>13</v>
      </c>
      <c r="B19" s="102">
        <v>1706</v>
      </c>
      <c r="C19" s="310">
        <v>9.4509475876816372E-3</v>
      </c>
      <c r="D19" s="102">
        <v>1688</v>
      </c>
      <c r="E19" s="310">
        <v>7.5329903026137872E-3</v>
      </c>
      <c r="F19" s="102">
        <v>2179</v>
      </c>
      <c r="G19" s="310">
        <v>9.5349366379612124E-3</v>
      </c>
      <c r="H19" s="102">
        <v>5573</v>
      </c>
      <c r="I19" s="310">
        <v>8.8024387161991409E-3</v>
      </c>
      <c r="J19" s="102">
        <v>57366</v>
      </c>
      <c r="K19" s="310">
        <v>1.0500247103399045E-2</v>
      </c>
    </row>
    <row r="20" spans="1:11" ht="19.95" customHeight="1">
      <c r="A20" s="102">
        <v>14</v>
      </c>
      <c r="B20" s="102">
        <v>1664</v>
      </c>
      <c r="C20" s="310">
        <v>9.2182747865781033E-3</v>
      </c>
      <c r="D20" s="102">
        <v>1607</v>
      </c>
      <c r="E20" s="310">
        <v>7.1715138722158508E-3</v>
      </c>
      <c r="F20" s="102">
        <v>2197</v>
      </c>
      <c r="G20" s="310">
        <v>9.6137016033046273E-3</v>
      </c>
      <c r="H20" s="102">
        <v>5468</v>
      </c>
      <c r="I20" s="310">
        <v>8.6365933788223395E-3</v>
      </c>
      <c r="J20" s="102">
        <v>56817</v>
      </c>
      <c r="K20" s="310">
        <v>1.0399758387787601E-2</v>
      </c>
    </row>
    <row r="21" spans="1:11" ht="19.95" customHeight="1">
      <c r="A21" s="102">
        <v>15</v>
      </c>
      <c r="B21" s="102">
        <v>1594</v>
      </c>
      <c r="C21" s="310">
        <v>8.83048678473888E-3</v>
      </c>
      <c r="D21" s="102">
        <v>1606</v>
      </c>
      <c r="E21" s="310">
        <v>7.1670512002356291E-3</v>
      </c>
      <c r="F21" s="102">
        <v>2184</v>
      </c>
      <c r="G21" s="310">
        <v>9.5568157950010509E-3</v>
      </c>
      <c r="H21" s="102">
        <v>5384</v>
      </c>
      <c r="I21" s="310">
        <v>8.5039171089208998E-3</v>
      </c>
      <c r="J21" s="102">
        <v>55692</v>
      </c>
      <c r="K21" s="310">
        <v>1.0193838888583823E-2</v>
      </c>
    </row>
    <row r="22" spans="1:11" ht="19.95" customHeight="1">
      <c r="A22" s="102">
        <v>16</v>
      </c>
      <c r="B22" s="102">
        <v>1657</v>
      </c>
      <c r="C22" s="310">
        <v>9.1794959863941809E-3</v>
      </c>
      <c r="D22" s="102">
        <v>1638</v>
      </c>
      <c r="E22" s="310">
        <v>7.3098567036027151E-3</v>
      </c>
      <c r="F22" s="102">
        <v>2131</v>
      </c>
      <c r="G22" s="310">
        <v>9.3248967303787723E-3</v>
      </c>
      <c r="H22" s="102">
        <v>5426</v>
      </c>
      <c r="I22" s="310">
        <v>8.5702552438716197E-3</v>
      </c>
      <c r="J22" s="102">
        <v>54052</v>
      </c>
      <c r="K22" s="310">
        <v>9.8936540186334264E-3</v>
      </c>
    </row>
    <row r="23" spans="1:11" ht="19.95" customHeight="1">
      <c r="A23" s="102">
        <v>17</v>
      </c>
      <c r="B23" s="102">
        <v>1638</v>
      </c>
      <c r="C23" s="310">
        <v>9.0742392430378203E-3</v>
      </c>
      <c r="D23" s="102">
        <v>1750</v>
      </c>
      <c r="E23" s="310">
        <v>7.8096759653875159E-3</v>
      </c>
      <c r="F23" s="102">
        <v>2118</v>
      </c>
      <c r="G23" s="310">
        <v>9.2680109220751941E-3</v>
      </c>
      <c r="H23" s="102">
        <v>5506</v>
      </c>
      <c r="I23" s="310">
        <v>8.6966135961587063E-3</v>
      </c>
      <c r="J23" s="102">
        <v>53713</v>
      </c>
      <c r="K23" s="310">
        <v>9.8316036095400221E-3</v>
      </c>
    </row>
    <row r="24" spans="1:11" ht="19.95" customHeight="1">
      <c r="A24" s="102">
        <v>18</v>
      </c>
      <c r="B24" s="102">
        <v>1779</v>
      </c>
      <c r="C24" s="310">
        <v>9.85535507531397E-3</v>
      </c>
      <c r="D24" s="102">
        <v>2812</v>
      </c>
      <c r="E24" s="310">
        <v>1.2549033608382684E-2</v>
      </c>
      <c r="F24" s="102">
        <v>1997</v>
      </c>
      <c r="G24" s="310">
        <v>8.7385353217111252E-3</v>
      </c>
      <c r="H24" s="102">
        <v>6588</v>
      </c>
      <c r="I24" s="310">
        <v>1.0405610310841546E-2</v>
      </c>
      <c r="J24" s="102">
        <v>56834</v>
      </c>
      <c r="K24" s="310">
        <v>1.0402870060220013E-2</v>
      </c>
    </row>
    <row r="25" spans="1:11" ht="19.95" customHeight="1">
      <c r="A25" s="102">
        <v>19</v>
      </c>
      <c r="B25" s="102">
        <v>1870</v>
      </c>
      <c r="C25" s="310">
        <v>1.035947947770496E-2</v>
      </c>
      <c r="D25" s="102">
        <v>4334</v>
      </c>
      <c r="E25" s="310">
        <v>1.9341220362279712E-2</v>
      </c>
      <c r="F25" s="102">
        <v>1924</v>
      </c>
      <c r="G25" s="310">
        <v>8.4190996289294964E-3</v>
      </c>
      <c r="H25" s="102">
        <v>8128</v>
      </c>
      <c r="I25" s="310">
        <v>1.2838008592367955E-2</v>
      </c>
      <c r="J25" s="102">
        <v>61667</v>
      </c>
      <c r="K25" s="310">
        <v>1.1287500228799444E-2</v>
      </c>
    </row>
    <row r="26" spans="1:11" ht="19.95" customHeight="1">
      <c r="A26" s="102">
        <v>20</v>
      </c>
      <c r="B26" s="102">
        <v>2011</v>
      </c>
      <c r="C26" s="310">
        <v>1.114059530998111E-2</v>
      </c>
      <c r="D26" s="102">
        <v>5132</v>
      </c>
      <c r="E26" s="310">
        <v>2.2902432602496418E-2</v>
      </c>
      <c r="F26" s="102">
        <v>2114</v>
      </c>
      <c r="G26" s="310">
        <v>9.2505075964433234E-3</v>
      </c>
      <c r="H26" s="102">
        <v>9257</v>
      </c>
      <c r="I26" s="310">
        <v>1.4621240839019459E-2</v>
      </c>
      <c r="J26" s="102">
        <v>65838</v>
      </c>
      <c r="K26" s="310">
        <v>1.2050958212069628E-2</v>
      </c>
    </row>
    <row r="27" spans="1:11" ht="19.95" customHeight="1">
      <c r="A27" s="102">
        <v>21</v>
      </c>
      <c r="B27" s="102">
        <v>2330</v>
      </c>
      <c r="C27" s="310">
        <v>1.2907800632648425E-2</v>
      </c>
      <c r="D27" s="102">
        <v>5524</v>
      </c>
      <c r="E27" s="310">
        <v>2.4651800018743224E-2</v>
      </c>
      <c r="F27" s="102">
        <v>2282</v>
      </c>
      <c r="G27" s="310">
        <v>9.9856472729818666E-3</v>
      </c>
      <c r="H27" s="102">
        <v>10136</v>
      </c>
      <c r="I27" s="310">
        <v>1.6009603234773819E-2</v>
      </c>
      <c r="J27" s="102">
        <v>67735</v>
      </c>
      <c r="K27" s="310">
        <v>1.239818424761591E-2</v>
      </c>
    </row>
    <row r="28" spans="1:11" ht="19.95" customHeight="1">
      <c r="A28" s="102">
        <v>22</v>
      </c>
      <c r="B28" s="102">
        <v>2672</v>
      </c>
      <c r="C28" s="310">
        <v>1.4802422013062916E-2</v>
      </c>
      <c r="D28" s="102">
        <v>5764</v>
      </c>
      <c r="E28" s="310">
        <v>2.5722841293996369E-2</v>
      </c>
      <c r="F28" s="102">
        <v>2541</v>
      </c>
      <c r="G28" s="310">
        <v>1.1118987607645453E-2</v>
      </c>
      <c r="H28" s="102">
        <v>10977</v>
      </c>
      <c r="I28" s="310">
        <v>1.7337945413191811E-2</v>
      </c>
      <c r="J28" s="102">
        <v>70870</v>
      </c>
      <c r="K28" s="310">
        <v>1.297201325206377E-2</v>
      </c>
    </row>
    <row r="29" spans="1:11" ht="19.95" customHeight="1">
      <c r="A29" s="102">
        <v>23</v>
      </c>
      <c r="B29" s="102">
        <v>2915</v>
      </c>
      <c r="C29" s="310">
        <v>1.6148600362304789E-2</v>
      </c>
      <c r="D29" s="102">
        <v>6085</v>
      </c>
      <c r="E29" s="310">
        <v>2.7155358999647449E-2</v>
      </c>
      <c r="F29" s="102">
        <v>2823</v>
      </c>
      <c r="G29" s="310">
        <v>1.2352972064692292E-2</v>
      </c>
      <c r="H29" s="102">
        <v>11823</v>
      </c>
      <c r="I29" s="310">
        <v>1.8674184988627749E-2</v>
      </c>
      <c r="J29" s="102">
        <v>71430</v>
      </c>
      <c r="K29" s="310">
        <v>1.307451540277854E-2</v>
      </c>
    </row>
    <row r="30" spans="1:11" ht="19.95" customHeight="1">
      <c r="A30" s="102">
        <v>24</v>
      </c>
      <c r="B30" s="102">
        <v>3034</v>
      </c>
      <c r="C30" s="310">
        <v>1.6807839965431469E-2</v>
      </c>
      <c r="D30" s="102">
        <v>5613</v>
      </c>
      <c r="E30" s="310">
        <v>2.5048977824982929E-2</v>
      </c>
      <c r="F30" s="102">
        <v>3272</v>
      </c>
      <c r="G30" s="310">
        <v>1.4317720366869706E-2</v>
      </c>
      <c r="H30" s="102">
        <v>11919</v>
      </c>
      <c r="I30" s="310">
        <v>1.8825815011372253E-2</v>
      </c>
      <c r="J30" s="102">
        <v>71583</v>
      </c>
      <c r="K30" s="310">
        <v>1.3102520454670254E-2</v>
      </c>
    </row>
    <row r="31" spans="1:11" ht="19.95" customHeight="1">
      <c r="A31" s="102">
        <v>25</v>
      </c>
      <c r="B31" s="102">
        <v>3158</v>
      </c>
      <c r="C31" s="310">
        <v>1.7494778711546664E-2</v>
      </c>
      <c r="D31" s="102">
        <v>5492</v>
      </c>
      <c r="E31" s="310">
        <v>2.4508994515376137E-2</v>
      </c>
      <c r="F31" s="102">
        <v>3476</v>
      </c>
      <c r="G31" s="310">
        <v>1.5210389974095078E-2</v>
      </c>
      <c r="H31" s="102">
        <v>12126</v>
      </c>
      <c r="I31" s="310">
        <v>1.9152767247915089E-2</v>
      </c>
      <c r="J31" s="102">
        <v>73182</v>
      </c>
      <c r="K31" s="310">
        <v>1.339520070287189E-2</v>
      </c>
    </row>
    <row r="32" spans="1:11" ht="19.95" customHeight="1">
      <c r="A32" s="102">
        <v>26</v>
      </c>
      <c r="B32" s="102">
        <v>3561</v>
      </c>
      <c r="C32" s="310">
        <v>1.972732963642105E-2</v>
      </c>
      <c r="D32" s="102">
        <v>5540</v>
      </c>
      <c r="E32" s="310">
        <v>2.4723202770426764E-2</v>
      </c>
      <c r="F32" s="102">
        <v>4241</v>
      </c>
      <c r="G32" s="310">
        <v>1.8557901001190227E-2</v>
      </c>
      <c r="H32" s="102">
        <v>13342</v>
      </c>
      <c r="I32" s="310">
        <v>2.1073414202678796E-2</v>
      </c>
      <c r="J32" s="102">
        <v>74857</v>
      </c>
      <c r="K32" s="310">
        <v>1.3701791957241961E-2</v>
      </c>
    </row>
    <row r="33" spans="1:11" ht="19.95" customHeight="1">
      <c r="A33" s="102">
        <v>27</v>
      </c>
      <c r="B33" s="102">
        <v>4197</v>
      </c>
      <c r="C33" s="310">
        <v>2.3250660624560274E-2</v>
      </c>
      <c r="D33" s="102">
        <v>5766</v>
      </c>
      <c r="E33" s="310">
        <v>2.5731766637956809E-2</v>
      </c>
      <c r="F33" s="102">
        <v>5017</v>
      </c>
      <c r="G33" s="310">
        <v>2.1953546173773018E-2</v>
      </c>
      <c r="H33" s="102">
        <v>14980</v>
      </c>
      <c r="I33" s="310">
        <v>2.3660601465756888E-2</v>
      </c>
      <c r="J33" s="102">
        <v>79127</v>
      </c>
      <c r="K33" s="310">
        <v>1.4483370856442078E-2</v>
      </c>
    </row>
    <row r="34" spans="1:11" ht="19.95" customHeight="1">
      <c r="A34" s="102">
        <v>28</v>
      </c>
      <c r="B34" s="102">
        <v>4078</v>
      </c>
      <c r="C34" s="310">
        <v>2.2591421021433598E-2</v>
      </c>
      <c r="D34" s="102">
        <v>5463</v>
      </c>
      <c r="E34" s="310">
        <v>2.4379577027949715E-2</v>
      </c>
      <c r="F34" s="102">
        <v>4916</v>
      </c>
      <c r="G34" s="310">
        <v>2.1511587201568299E-2</v>
      </c>
      <c r="H34" s="102">
        <v>14457</v>
      </c>
      <c r="I34" s="310">
        <v>2.283453373768006E-2</v>
      </c>
      <c r="J34" s="102">
        <v>79100</v>
      </c>
      <c r="K34" s="310">
        <v>1.4478428788461187E-2</v>
      </c>
    </row>
    <row r="35" spans="1:11" ht="19.95" customHeight="1">
      <c r="A35" s="102">
        <v>29</v>
      </c>
      <c r="B35" s="102">
        <v>3848</v>
      </c>
      <c r="C35" s="310">
        <v>2.1317260443961865E-2</v>
      </c>
      <c r="D35" s="102">
        <v>5158</v>
      </c>
      <c r="E35" s="310">
        <v>2.3018462073982175E-2</v>
      </c>
      <c r="F35" s="102">
        <v>4738</v>
      </c>
      <c r="G35" s="310">
        <v>2.0732689210950079E-2</v>
      </c>
      <c r="H35" s="102">
        <v>13744</v>
      </c>
      <c r="I35" s="310">
        <v>2.1708364922921407E-2</v>
      </c>
      <c r="J35" s="102">
        <v>75989</v>
      </c>
      <c r="K35" s="310">
        <v>1.3908992733329673E-2</v>
      </c>
    </row>
    <row r="36" spans="1:11" ht="19.95" customHeight="1">
      <c r="A36" s="102">
        <v>30</v>
      </c>
      <c r="B36" s="102">
        <v>3827</v>
      </c>
      <c r="C36" s="310">
        <v>2.1200924043410098E-2</v>
      </c>
      <c r="D36" s="102">
        <v>5085</v>
      </c>
      <c r="E36" s="310">
        <v>2.2692687019426012E-2</v>
      </c>
      <c r="F36" s="102">
        <v>4631</v>
      </c>
      <c r="G36" s="310">
        <v>2.0264475250297558E-2</v>
      </c>
      <c r="H36" s="102">
        <v>13543</v>
      </c>
      <c r="I36" s="310">
        <v>2.1390889562800101E-2</v>
      </c>
      <c r="J36" s="102">
        <v>75648</v>
      </c>
      <c r="K36" s="310">
        <v>1.3846576245126571E-2</v>
      </c>
    </row>
    <row r="37" spans="1:11" ht="19.95" customHeight="1">
      <c r="A37" s="102">
        <v>31</v>
      </c>
      <c r="B37" s="102">
        <v>3443</v>
      </c>
      <c r="C37" s="310">
        <v>1.9073629861892073E-2</v>
      </c>
      <c r="D37" s="102">
        <v>4698</v>
      </c>
      <c r="E37" s="310">
        <v>2.0965632963080315E-2</v>
      </c>
      <c r="F37" s="102">
        <v>4655</v>
      </c>
      <c r="G37" s="310">
        <v>2.0369495204088778E-2</v>
      </c>
      <c r="H37" s="102">
        <v>12796</v>
      </c>
      <c r="I37" s="310">
        <v>2.0211018448319434E-2</v>
      </c>
      <c r="J37" s="102">
        <v>75743</v>
      </c>
      <c r="K37" s="310">
        <v>1.3863965002837113E-2</v>
      </c>
    </row>
    <row r="38" spans="1:11" ht="19.95" customHeight="1">
      <c r="A38" s="102">
        <v>32</v>
      </c>
      <c r="B38" s="102">
        <v>3372</v>
      </c>
      <c r="C38" s="310">
        <v>1.8680302031455147E-2</v>
      </c>
      <c r="D38" s="102">
        <v>4422</v>
      </c>
      <c r="E38" s="310">
        <v>1.9733935496539196E-2</v>
      </c>
      <c r="F38" s="102">
        <v>4295</v>
      </c>
      <c r="G38" s="310">
        <v>1.8794195897220471E-2</v>
      </c>
      <c r="H38" s="102">
        <v>12089</v>
      </c>
      <c r="I38" s="310">
        <v>1.9094326509982308E-2</v>
      </c>
      <c r="J38" s="102">
        <v>73301</v>
      </c>
      <c r="K38" s="310">
        <v>1.3416982409898779E-2</v>
      </c>
    </row>
    <row r="39" spans="1:11" ht="19.95" customHeight="1">
      <c r="A39" s="102">
        <v>33</v>
      </c>
      <c r="B39" s="102">
        <v>3245</v>
      </c>
      <c r="C39" s="310">
        <v>1.7976743799546842E-2</v>
      </c>
      <c r="D39" s="102">
        <v>4141</v>
      </c>
      <c r="E39" s="310">
        <v>1.8479924670096973E-2</v>
      </c>
      <c r="F39" s="102">
        <v>4288</v>
      </c>
      <c r="G39" s="310">
        <v>1.8763565077364701E-2</v>
      </c>
      <c r="H39" s="102">
        <v>11674</v>
      </c>
      <c r="I39" s="310">
        <v>1.8438842557493049E-2</v>
      </c>
      <c r="J39" s="102">
        <v>72691</v>
      </c>
      <c r="K39" s="310">
        <v>1.330532828144162E-2</v>
      </c>
    </row>
    <row r="40" spans="1:11" ht="19.95" customHeight="1">
      <c r="A40" s="102">
        <v>34</v>
      </c>
      <c r="B40" s="102">
        <v>3019</v>
      </c>
      <c r="C40" s="310">
        <v>1.6724742536465921E-2</v>
      </c>
      <c r="D40" s="102">
        <v>3960</v>
      </c>
      <c r="E40" s="310">
        <v>1.7672181041676893E-2</v>
      </c>
      <c r="F40" s="102">
        <v>4134</v>
      </c>
      <c r="G40" s="310">
        <v>1.8089687040537702E-2</v>
      </c>
      <c r="H40" s="102">
        <v>11113</v>
      </c>
      <c r="I40" s="310">
        <v>1.7552754612079859E-2</v>
      </c>
      <c r="J40" s="102">
        <v>72080</v>
      </c>
      <c r="K40" s="310">
        <v>1.3193491113429613E-2</v>
      </c>
    </row>
    <row r="41" spans="1:11" ht="19.95" customHeight="1">
      <c r="A41" s="102">
        <v>35</v>
      </c>
      <c r="B41" s="102">
        <v>2867</v>
      </c>
      <c r="C41" s="310">
        <v>1.5882688589615036E-2</v>
      </c>
      <c r="D41" s="102">
        <v>3527</v>
      </c>
      <c r="E41" s="310">
        <v>1.5739844074241012E-2</v>
      </c>
      <c r="F41" s="102">
        <v>3949</v>
      </c>
      <c r="G41" s="310">
        <v>1.7280158230063711E-2</v>
      </c>
      <c r="H41" s="102">
        <v>10343</v>
      </c>
      <c r="I41" s="310">
        <v>1.6336555471316655E-2</v>
      </c>
      <c r="J41" s="102">
        <v>69835</v>
      </c>
      <c r="K41" s="310">
        <v>1.2782567312796296E-2</v>
      </c>
    </row>
    <row r="42" spans="1:11" ht="19.95" customHeight="1">
      <c r="A42" s="102">
        <v>36</v>
      </c>
      <c r="B42" s="102">
        <v>2891</v>
      </c>
      <c r="C42" s="310">
        <v>1.6015644475959913E-2</v>
      </c>
      <c r="D42" s="102">
        <v>3515</v>
      </c>
      <c r="E42" s="310">
        <v>1.5686292010478355E-2</v>
      </c>
      <c r="F42" s="102">
        <v>3891</v>
      </c>
      <c r="G42" s="310">
        <v>1.7026360008401596E-2</v>
      </c>
      <c r="H42" s="102">
        <v>10297</v>
      </c>
      <c r="I42" s="310">
        <v>1.626389941875158E-2</v>
      </c>
      <c r="J42" s="102">
        <v>70584</v>
      </c>
      <c r="K42" s="310">
        <v>1.29196639393773E-2</v>
      </c>
    </row>
    <row r="43" spans="1:11" ht="19.95" customHeight="1">
      <c r="A43" s="102">
        <v>37</v>
      </c>
      <c r="B43" s="102">
        <v>2758</v>
      </c>
      <c r="C43" s="310">
        <v>1.527884727246539E-2</v>
      </c>
      <c r="D43" s="102">
        <v>3216</v>
      </c>
      <c r="E43" s="310">
        <v>1.4351953088392143E-2</v>
      </c>
      <c r="F43" s="102">
        <v>3811</v>
      </c>
      <c r="G43" s="310">
        <v>1.6676293495764195E-2</v>
      </c>
      <c r="H43" s="102">
        <v>9785</v>
      </c>
      <c r="I43" s="310">
        <v>1.5455205964114227E-2</v>
      </c>
      <c r="J43" s="102">
        <v>71428</v>
      </c>
      <c r="K43" s="310">
        <v>1.3074149323668845E-2</v>
      </c>
    </row>
    <row r="44" spans="1:11" ht="19.95" customHeight="1">
      <c r="A44" s="102">
        <v>38</v>
      </c>
      <c r="B44" s="102">
        <v>2581</v>
      </c>
      <c r="C44" s="310">
        <v>1.4298297610671926E-2</v>
      </c>
      <c r="D44" s="102">
        <v>3231</v>
      </c>
      <c r="E44" s="310">
        <v>1.4418893168095465E-2</v>
      </c>
      <c r="F44" s="102">
        <v>3646</v>
      </c>
      <c r="G44" s="310">
        <v>1.5954281313449555E-2</v>
      </c>
      <c r="H44" s="102">
        <v>9458</v>
      </c>
      <c r="I44" s="310">
        <v>1.4938716199140762E-2</v>
      </c>
      <c r="J44" s="102">
        <v>70962</v>
      </c>
      <c r="K44" s="310">
        <v>1.2988852891109768E-2</v>
      </c>
    </row>
    <row r="45" spans="1:11" ht="19.95" customHeight="1">
      <c r="A45" s="102">
        <v>39</v>
      </c>
      <c r="B45" s="102">
        <v>2448</v>
      </c>
      <c r="C45" s="310">
        <v>1.3561500407177402E-2</v>
      </c>
      <c r="D45" s="102">
        <v>3071</v>
      </c>
      <c r="E45" s="310">
        <v>1.3704865651260036E-2</v>
      </c>
      <c r="F45" s="102">
        <v>3586</v>
      </c>
      <c r="G45" s="310">
        <v>1.5691731428971505E-2</v>
      </c>
      <c r="H45" s="102">
        <v>9105</v>
      </c>
      <c r="I45" s="310">
        <v>1.4381159969673995E-2</v>
      </c>
      <c r="J45" s="102">
        <v>69713</v>
      </c>
      <c r="K45" s="310">
        <v>1.2760236487104863E-2</v>
      </c>
    </row>
    <row r="46" spans="1:11" ht="19.95" customHeight="1">
      <c r="A46" s="102">
        <v>40</v>
      </c>
      <c r="B46" s="102">
        <v>2434</v>
      </c>
      <c r="C46" s="310">
        <v>1.3483942806809557E-2</v>
      </c>
      <c r="D46" s="102">
        <v>2770</v>
      </c>
      <c r="E46" s="310">
        <v>1.2361601385213382E-2</v>
      </c>
      <c r="F46" s="102">
        <v>3227</v>
      </c>
      <c r="G46" s="310">
        <v>1.4120807953511167E-2</v>
      </c>
      <c r="H46" s="102">
        <v>8431</v>
      </c>
      <c r="I46" s="310">
        <v>1.3316590851655295E-2</v>
      </c>
      <c r="J46" s="102">
        <v>67127</v>
      </c>
      <c r="K46" s="310">
        <v>1.2286896198268445E-2</v>
      </c>
    </row>
    <row r="47" spans="1:11" ht="19.95" customHeight="1">
      <c r="A47" s="102">
        <v>41</v>
      </c>
      <c r="B47" s="102">
        <v>2101</v>
      </c>
      <c r="C47" s="310">
        <v>1.1639179883774395E-2</v>
      </c>
      <c r="D47" s="102">
        <v>2614</v>
      </c>
      <c r="E47" s="310">
        <v>1.1665424556298839E-2</v>
      </c>
      <c r="F47" s="102">
        <v>2915</v>
      </c>
      <c r="G47" s="310">
        <v>1.2755548554225303E-2</v>
      </c>
      <c r="H47" s="102">
        <v>7630</v>
      </c>
      <c r="I47" s="310">
        <v>1.2051427849380843E-2</v>
      </c>
      <c r="J47" s="102">
        <v>62229</v>
      </c>
      <c r="K47" s="310">
        <v>1.1390368458623909E-2</v>
      </c>
    </row>
    <row r="48" spans="1:11" ht="19.95" customHeight="1">
      <c r="A48" s="102">
        <v>42</v>
      </c>
      <c r="B48" s="102">
        <v>1937</v>
      </c>
      <c r="C48" s="310">
        <v>1.0730647993751074E-2</v>
      </c>
      <c r="D48" s="102">
        <v>2381</v>
      </c>
      <c r="E48" s="310">
        <v>1.0625621984907243E-2</v>
      </c>
      <c r="F48" s="102">
        <v>2649</v>
      </c>
      <c r="G48" s="310">
        <v>1.1591577399705944E-2</v>
      </c>
      <c r="H48" s="102">
        <v>6967</v>
      </c>
      <c r="I48" s="310">
        <v>1.1004233004801618E-2</v>
      </c>
      <c r="J48" s="102">
        <v>61101</v>
      </c>
      <c r="K48" s="310">
        <v>1.1183899840755587E-2</v>
      </c>
    </row>
    <row r="49" spans="1:11" ht="19.95" customHeight="1">
      <c r="A49" s="102">
        <v>43</v>
      </c>
      <c r="B49" s="102">
        <v>2038</v>
      </c>
      <c r="C49" s="310">
        <v>1.1290170682119096E-2</v>
      </c>
      <c r="D49" s="102">
        <v>2512</v>
      </c>
      <c r="E49" s="310">
        <v>1.1210232014316252E-2</v>
      </c>
      <c r="F49" s="102">
        <v>2801</v>
      </c>
      <c r="G49" s="310">
        <v>1.2256703773717006E-2</v>
      </c>
      <c r="H49" s="102">
        <v>7351</v>
      </c>
      <c r="I49" s="310">
        <v>1.161075309577963E-2</v>
      </c>
      <c r="J49" s="102">
        <v>64358</v>
      </c>
      <c r="K49" s="310">
        <v>1.178005967089488E-2</v>
      </c>
    </row>
    <row r="50" spans="1:11" ht="19.95" customHeight="1">
      <c r="A50" s="102">
        <v>44</v>
      </c>
      <c r="B50" s="102">
        <v>1947</v>
      </c>
      <c r="C50" s="310">
        <v>1.0786046279728106E-2</v>
      </c>
      <c r="D50" s="102">
        <v>2360</v>
      </c>
      <c r="E50" s="310">
        <v>1.0531905873322592E-2</v>
      </c>
      <c r="F50" s="102">
        <v>2748</v>
      </c>
      <c r="G50" s="310">
        <v>1.2024784709094728E-2</v>
      </c>
      <c r="H50" s="102">
        <v>7055</v>
      </c>
      <c r="I50" s="310">
        <v>1.1143227192317412E-2</v>
      </c>
      <c r="J50" s="102">
        <v>64617</v>
      </c>
      <c r="K50" s="310">
        <v>1.1827466915600462E-2</v>
      </c>
    </row>
    <row r="51" spans="1:11" ht="19.95" customHeight="1">
      <c r="A51" s="102">
        <v>45</v>
      </c>
      <c r="B51" s="102">
        <v>1908</v>
      </c>
      <c r="C51" s="310">
        <v>1.0569992964417681E-2</v>
      </c>
      <c r="D51" s="102">
        <v>2321</v>
      </c>
      <c r="E51" s="310">
        <v>1.0357861666093957E-2</v>
      </c>
      <c r="F51" s="102">
        <v>2761</v>
      </c>
      <c r="G51" s="310">
        <v>1.2081670517398306E-2</v>
      </c>
      <c r="H51" s="102">
        <v>6990</v>
      </c>
      <c r="I51" s="310">
        <v>1.1040561031084155E-2</v>
      </c>
      <c r="J51" s="102">
        <v>65725</v>
      </c>
      <c r="K51" s="310">
        <v>1.2030274742371826E-2</v>
      </c>
    </row>
    <row r="52" spans="1:11" ht="19.95" customHeight="1">
      <c r="A52" s="102">
        <v>46</v>
      </c>
      <c r="B52" s="102">
        <v>2028</v>
      </c>
      <c r="C52" s="310">
        <v>1.1234772396142064E-2</v>
      </c>
      <c r="D52" s="102">
        <v>2583</v>
      </c>
      <c r="E52" s="310">
        <v>1.1527081724911974E-2</v>
      </c>
      <c r="F52" s="102">
        <v>2665</v>
      </c>
      <c r="G52" s="310">
        <v>1.1661590702233424E-2</v>
      </c>
      <c r="H52" s="102">
        <v>7276</v>
      </c>
      <c r="I52" s="310">
        <v>1.1492292140510488E-2</v>
      </c>
      <c r="J52" s="102">
        <v>69677</v>
      </c>
      <c r="K52" s="310">
        <v>1.2753647063130343E-2</v>
      </c>
    </row>
    <row r="53" spans="1:11" ht="19.95" customHeight="1">
      <c r="A53" s="102">
        <v>47</v>
      </c>
      <c r="B53" s="102">
        <v>2195</v>
      </c>
      <c r="C53" s="310">
        <v>1.2159923771958495E-2</v>
      </c>
      <c r="D53" s="102">
        <v>2537</v>
      </c>
      <c r="E53" s="310">
        <v>1.1321798813821787E-2</v>
      </c>
      <c r="F53" s="102">
        <v>2844</v>
      </c>
      <c r="G53" s="310">
        <v>1.244486452425961E-2</v>
      </c>
      <c r="H53" s="102">
        <v>7576</v>
      </c>
      <c r="I53" s="310">
        <v>1.1966135961587061E-2</v>
      </c>
      <c r="J53" s="102">
        <v>73842</v>
      </c>
      <c r="K53" s="310">
        <v>1.3516006809071441E-2</v>
      </c>
    </row>
    <row r="54" spans="1:11" ht="19.95" customHeight="1">
      <c r="A54" s="102">
        <v>48</v>
      </c>
      <c r="B54" s="102">
        <v>2225</v>
      </c>
      <c r="C54" s="310">
        <v>1.2326118629889591E-2</v>
      </c>
      <c r="D54" s="102">
        <v>2612</v>
      </c>
      <c r="E54" s="310">
        <v>1.1656499212338396E-2</v>
      </c>
      <c r="F54" s="102">
        <v>2981</v>
      </c>
      <c r="G54" s="310">
        <v>1.3044353427151158E-2</v>
      </c>
      <c r="H54" s="102">
        <v>7818</v>
      </c>
      <c r="I54" s="310">
        <v>1.2348369977255497E-2</v>
      </c>
      <c r="J54" s="102">
        <v>76666</v>
      </c>
      <c r="K54" s="310">
        <v>1.4032910511961635E-2</v>
      </c>
    </row>
    <row r="55" spans="1:11" ht="19.95" customHeight="1">
      <c r="A55" s="102">
        <v>49</v>
      </c>
      <c r="B55" s="102">
        <v>2353</v>
      </c>
      <c r="C55" s="310">
        <v>1.3035216690395599E-2</v>
      </c>
      <c r="D55" s="102">
        <v>2535</v>
      </c>
      <c r="E55" s="310">
        <v>1.1312873469861345E-2</v>
      </c>
      <c r="F55" s="102">
        <v>2981</v>
      </c>
      <c r="G55" s="310">
        <v>1.3044353427151158E-2</v>
      </c>
      <c r="H55" s="102">
        <v>7869</v>
      </c>
      <c r="I55" s="310">
        <v>1.2428923426838514E-2</v>
      </c>
      <c r="J55" s="102">
        <v>75548</v>
      </c>
      <c r="K55" s="310">
        <v>1.3828272289641792E-2</v>
      </c>
    </row>
    <row r="56" spans="1:11" ht="19.95" customHeight="1">
      <c r="A56" s="102">
        <v>50</v>
      </c>
      <c r="B56" s="102">
        <v>2439</v>
      </c>
      <c r="C56" s="310">
        <v>1.3511641949798073E-2</v>
      </c>
      <c r="D56" s="102">
        <v>2657</v>
      </c>
      <c r="E56" s="310">
        <v>1.1857319451448359E-2</v>
      </c>
      <c r="F56" s="102">
        <v>3142</v>
      </c>
      <c r="G56" s="310">
        <v>1.3748862283833929E-2</v>
      </c>
      <c r="H56" s="102">
        <v>8238</v>
      </c>
      <c r="I56" s="310">
        <v>1.3011751326762699E-2</v>
      </c>
      <c r="J56" s="102">
        <v>78567</v>
      </c>
      <c r="K56" s="310">
        <v>1.4380868705727308E-2</v>
      </c>
    </row>
    <row r="57" spans="1:11" ht="19.95" customHeight="1">
      <c r="A57" s="102">
        <v>51</v>
      </c>
      <c r="B57" s="102">
        <v>2421</v>
      </c>
      <c r="C57" s="310">
        <v>1.3411925035039416E-2</v>
      </c>
      <c r="D57" s="102">
        <v>2725</v>
      </c>
      <c r="E57" s="310">
        <v>1.2160781146103418E-2</v>
      </c>
      <c r="F57" s="102">
        <v>3126</v>
      </c>
      <c r="G57" s="310">
        <v>1.3678848981306448E-2</v>
      </c>
      <c r="H57" s="102">
        <v>8272</v>
      </c>
      <c r="I57" s="310">
        <v>1.3065453626484711E-2</v>
      </c>
      <c r="J57" s="102">
        <v>79919</v>
      </c>
      <c r="K57" s="310">
        <v>1.4628338183881536E-2</v>
      </c>
    </row>
    <row r="58" spans="1:11" ht="19.95" customHeight="1">
      <c r="A58" s="102">
        <v>52</v>
      </c>
      <c r="B58" s="102">
        <v>2393</v>
      </c>
      <c r="C58" s="310">
        <v>1.3256809834303726E-2</v>
      </c>
      <c r="D58" s="102">
        <v>2587</v>
      </c>
      <c r="E58" s="310">
        <v>1.1544932412832859E-2</v>
      </c>
      <c r="F58" s="102">
        <v>3054</v>
      </c>
      <c r="G58" s="310">
        <v>1.3363789119932787E-2</v>
      </c>
      <c r="H58" s="102">
        <v>8034</v>
      </c>
      <c r="I58" s="310">
        <v>1.268953752843063E-2</v>
      </c>
      <c r="J58" s="102">
        <v>80362</v>
      </c>
      <c r="K58" s="310">
        <v>1.4709424706679113E-2</v>
      </c>
    </row>
    <row r="59" spans="1:11" ht="19.95" customHeight="1">
      <c r="A59" s="102">
        <v>53</v>
      </c>
      <c r="B59" s="102">
        <v>2374</v>
      </c>
      <c r="C59" s="310">
        <v>1.3151553090947366E-2</v>
      </c>
      <c r="D59" s="102">
        <v>2704</v>
      </c>
      <c r="E59" s="310">
        <v>1.2067065034518768E-2</v>
      </c>
      <c r="F59" s="102">
        <v>3078</v>
      </c>
      <c r="G59" s="310">
        <v>1.3468809073724008E-2</v>
      </c>
      <c r="H59" s="102">
        <v>8156</v>
      </c>
      <c r="I59" s="310">
        <v>1.2882234015668436E-2</v>
      </c>
      <c r="J59" s="102">
        <v>79788</v>
      </c>
      <c r="K59" s="310">
        <v>1.4604360002196474E-2</v>
      </c>
    </row>
    <row r="60" spans="1:11" ht="19.95" customHeight="1">
      <c r="A60" s="102">
        <v>54</v>
      </c>
      <c r="B60" s="102">
        <v>2472</v>
      </c>
      <c r="C60" s="310">
        <v>1.3694456293522278E-2</v>
      </c>
      <c r="D60" s="102">
        <v>2607</v>
      </c>
      <c r="E60" s="310">
        <v>1.1634185852437287E-2</v>
      </c>
      <c r="F60" s="102">
        <v>3104</v>
      </c>
      <c r="G60" s="310">
        <v>1.3582580690331162E-2</v>
      </c>
      <c r="H60" s="102">
        <v>8183</v>
      </c>
      <c r="I60" s="310">
        <v>1.2924879959565327E-2</v>
      </c>
      <c r="J60" s="102">
        <v>82454</v>
      </c>
      <c r="K60" s="310">
        <v>1.5092343455420716E-2</v>
      </c>
    </row>
    <row r="61" spans="1:11" ht="19.95" customHeight="1">
      <c r="A61" s="102">
        <v>55</v>
      </c>
      <c r="B61" s="102">
        <v>2557</v>
      </c>
      <c r="C61" s="310">
        <v>1.4165341724327049E-2</v>
      </c>
      <c r="D61" s="102">
        <v>2620</v>
      </c>
      <c r="E61" s="310">
        <v>1.1692200588180168E-2</v>
      </c>
      <c r="F61" s="102">
        <v>3085</v>
      </c>
      <c r="G61" s="310">
        <v>1.349943989357978E-2</v>
      </c>
      <c r="H61" s="102">
        <v>8262</v>
      </c>
      <c r="I61" s="310">
        <v>1.3049658832448826E-2</v>
      </c>
      <c r="J61" s="102">
        <v>81429</v>
      </c>
      <c r="K61" s="310">
        <v>1.4904727911701719E-2</v>
      </c>
    </row>
    <row r="62" spans="1:11" ht="19.95" customHeight="1">
      <c r="A62" s="102">
        <v>56</v>
      </c>
      <c r="B62" s="102">
        <v>2517</v>
      </c>
      <c r="C62" s="310">
        <v>1.3943748580418922E-2</v>
      </c>
      <c r="D62" s="102">
        <v>2655</v>
      </c>
      <c r="E62" s="310">
        <v>1.1848394107487918E-2</v>
      </c>
      <c r="F62" s="102">
        <v>3053</v>
      </c>
      <c r="G62" s="310">
        <v>1.3359413288524819E-2</v>
      </c>
      <c r="H62" s="102">
        <v>8225</v>
      </c>
      <c r="I62" s="310">
        <v>1.2991218094516048E-2</v>
      </c>
      <c r="J62" s="102">
        <v>81224</v>
      </c>
      <c r="K62" s="310">
        <v>1.4867204802957919E-2</v>
      </c>
    </row>
    <row r="63" spans="1:11" ht="19.95" customHeight="1">
      <c r="A63" s="102">
        <v>57</v>
      </c>
      <c r="B63" s="102">
        <v>2456</v>
      </c>
      <c r="C63" s="310">
        <v>1.3605819035959027E-2</v>
      </c>
      <c r="D63" s="102">
        <v>2626</v>
      </c>
      <c r="E63" s="310">
        <v>1.1718976620061496E-2</v>
      </c>
      <c r="F63" s="102">
        <v>3073</v>
      </c>
      <c r="G63" s="310">
        <v>1.3446929916684169E-2</v>
      </c>
      <c r="H63" s="102">
        <v>8155</v>
      </c>
      <c r="I63" s="310">
        <v>1.2880654536264847E-2</v>
      </c>
      <c r="J63" s="102">
        <v>79062</v>
      </c>
      <c r="K63" s="310">
        <v>1.4471473285376971E-2</v>
      </c>
    </row>
    <row r="64" spans="1:11" ht="19.95" customHeight="1">
      <c r="A64" s="102">
        <v>58</v>
      </c>
      <c r="B64" s="102">
        <v>2340</v>
      </c>
      <c r="C64" s="310">
        <v>1.2963198918625457E-2</v>
      </c>
      <c r="D64" s="102">
        <v>2429</v>
      </c>
      <c r="E64" s="310">
        <v>1.0839830239957873E-2</v>
      </c>
      <c r="F64" s="102">
        <v>2990</v>
      </c>
      <c r="G64" s="310">
        <v>1.3083735909822867E-2</v>
      </c>
      <c r="H64" s="102">
        <v>7759</v>
      </c>
      <c r="I64" s="310">
        <v>1.225518069244377E-2</v>
      </c>
      <c r="J64" s="102">
        <v>77036</v>
      </c>
      <c r="K64" s="310">
        <v>1.4100635147255321E-2</v>
      </c>
    </row>
    <row r="65" spans="1:16" ht="19.95" customHeight="1">
      <c r="A65" s="102">
        <v>59</v>
      </c>
      <c r="B65" s="102">
        <v>2284</v>
      </c>
      <c r="C65" s="310">
        <v>1.2652968517154079E-2</v>
      </c>
      <c r="D65" s="102">
        <v>2282</v>
      </c>
      <c r="E65" s="310">
        <v>1.018381745886532E-2</v>
      </c>
      <c r="F65" s="102">
        <v>2756</v>
      </c>
      <c r="G65" s="310">
        <v>1.2059791360358467E-2</v>
      </c>
      <c r="H65" s="102">
        <v>7322</v>
      </c>
      <c r="I65" s="310">
        <v>1.1564948193075563E-2</v>
      </c>
      <c r="J65" s="102">
        <v>74372</v>
      </c>
      <c r="K65" s="310">
        <v>1.3613017773140775E-2</v>
      </c>
    </row>
    <row r="66" spans="1:16" ht="19.95" customHeight="1">
      <c r="A66" s="102">
        <v>60</v>
      </c>
      <c r="B66" s="102">
        <v>2136</v>
      </c>
      <c r="C66" s="310">
        <v>1.1833073884694007E-2</v>
      </c>
      <c r="D66" s="102">
        <v>2359</v>
      </c>
      <c r="E66" s="310">
        <v>1.0527443201342373E-2</v>
      </c>
      <c r="F66" s="102">
        <v>2726</v>
      </c>
      <c r="G66" s="310">
        <v>1.1928516418119442E-2</v>
      </c>
      <c r="H66" s="102">
        <v>7221</v>
      </c>
      <c r="I66" s="310">
        <v>1.1405420773313116E-2</v>
      </c>
      <c r="J66" s="102">
        <v>73504</v>
      </c>
      <c r="K66" s="310">
        <v>1.3454139439532883E-2</v>
      </c>
    </row>
    <row r="67" spans="1:16" ht="19.95" customHeight="1">
      <c r="A67" s="102">
        <v>61</v>
      </c>
      <c r="B67" s="102">
        <v>2155</v>
      </c>
      <c r="C67" s="310">
        <v>1.1938330628050367E-2</v>
      </c>
      <c r="D67" s="102">
        <v>2166</v>
      </c>
      <c r="E67" s="310">
        <v>9.6661475091596345E-3</v>
      </c>
      <c r="F67" s="102">
        <v>2574</v>
      </c>
      <c r="G67" s="310">
        <v>1.126339004410838E-2</v>
      </c>
      <c r="H67" s="102">
        <v>6895</v>
      </c>
      <c r="I67" s="310">
        <v>1.0890510487743239E-2</v>
      </c>
      <c r="J67" s="102">
        <v>71388</v>
      </c>
      <c r="K67" s="310">
        <v>1.3066827741474933E-2</v>
      </c>
    </row>
    <row r="68" spans="1:16" ht="19.95" customHeight="1">
      <c r="A68" s="102">
        <v>62</v>
      </c>
      <c r="B68" s="102">
        <v>1910</v>
      </c>
      <c r="C68" s="310">
        <v>1.0581072621613088E-2</v>
      </c>
      <c r="D68" s="102">
        <v>2075</v>
      </c>
      <c r="E68" s="310">
        <v>9.2600443589594839E-3</v>
      </c>
      <c r="F68" s="102">
        <v>2597</v>
      </c>
      <c r="G68" s="310">
        <v>1.1364034166491633E-2</v>
      </c>
      <c r="H68" s="102">
        <v>6582</v>
      </c>
      <c r="I68" s="310">
        <v>1.0396133434420016E-2</v>
      </c>
      <c r="J68" s="102">
        <v>69244</v>
      </c>
      <c r="K68" s="310">
        <v>1.2674390935881245E-2</v>
      </c>
    </row>
    <row r="69" spans="1:16" ht="19.95" customHeight="1">
      <c r="A69" s="102">
        <v>63</v>
      </c>
      <c r="B69" s="102">
        <v>1882</v>
      </c>
      <c r="C69" s="310">
        <v>1.0425957420877398E-2</v>
      </c>
      <c r="D69" s="102">
        <v>2104</v>
      </c>
      <c r="E69" s="310">
        <v>9.3894618463859058E-3</v>
      </c>
      <c r="F69" s="102">
        <v>2493</v>
      </c>
      <c r="G69" s="310">
        <v>1.0908947700063011E-2</v>
      </c>
      <c r="H69" s="102">
        <v>6479</v>
      </c>
      <c r="I69" s="310">
        <v>1.0233447055850392E-2</v>
      </c>
      <c r="J69" s="102">
        <v>66867</v>
      </c>
      <c r="K69" s="310">
        <v>1.2239305914008018E-2</v>
      </c>
    </row>
    <row r="70" spans="1:16" ht="19.95" customHeight="1">
      <c r="A70" s="102">
        <v>64</v>
      </c>
      <c r="B70" s="102">
        <v>1680</v>
      </c>
      <c r="C70" s="310">
        <v>9.3069120441413543E-3</v>
      </c>
      <c r="D70" s="102">
        <v>1926</v>
      </c>
      <c r="E70" s="310">
        <v>8.5951062339064896E-3</v>
      </c>
      <c r="F70" s="102">
        <v>2326</v>
      </c>
      <c r="G70" s="310">
        <v>1.0178183854932438E-2</v>
      </c>
      <c r="H70" s="102">
        <v>5932</v>
      </c>
      <c r="I70" s="310">
        <v>9.3694718220874405E-3</v>
      </c>
      <c r="J70" s="102">
        <v>63690</v>
      </c>
      <c r="K70" s="310">
        <v>1.1657789248256549E-2</v>
      </c>
    </row>
    <row r="71" spans="1:16" ht="19.95" customHeight="1">
      <c r="A71" s="102">
        <v>65</v>
      </c>
      <c r="B71" s="102">
        <v>1607</v>
      </c>
      <c r="C71" s="310">
        <v>8.9025045565090215E-3</v>
      </c>
      <c r="D71" s="102">
        <v>1760</v>
      </c>
      <c r="E71" s="310">
        <v>7.8543026851897301E-3</v>
      </c>
      <c r="F71" s="102">
        <v>2180</v>
      </c>
      <c r="G71" s="310">
        <v>9.5393124693691801E-3</v>
      </c>
      <c r="H71" s="102">
        <v>5547</v>
      </c>
      <c r="I71" s="310">
        <v>8.7613722517058384E-3</v>
      </c>
      <c r="J71" s="102">
        <v>62599</v>
      </c>
      <c r="K71" s="310">
        <v>1.1458093093917595E-2</v>
      </c>
      <c r="N71" s="4"/>
      <c r="O71" s="4"/>
      <c r="P71" s="100"/>
    </row>
    <row r="72" spans="1:16" ht="19.95" customHeight="1">
      <c r="A72" s="102">
        <v>66</v>
      </c>
      <c r="B72" s="102">
        <v>1494</v>
      </c>
      <c r="C72" s="310">
        <v>8.2765039249685611E-3</v>
      </c>
      <c r="D72" s="102">
        <v>1656</v>
      </c>
      <c r="E72" s="310">
        <v>7.3901847992467011E-3</v>
      </c>
      <c r="F72" s="102">
        <v>1992</v>
      </c>
      <c r="G72" s="310">
        <v>8.7166561646712867E-3</v>
      </c>
      <c r="H72" s="102">
        <v>5142</v>
      </c>
      <c r="I72" s="310">
        <v>8.1216830932524641E-3</v>
      </c>
      <c r="J72" s="102">
        <v>60993</v>
      </c>
      <c r="K72" s="310">
        <v>1.1164131568832024E-2</v>
      </c>
    </row>
    <row r="73" spans="1:16" ht="19.95" customHeight="1">
      <c r="A73" s="102">
        <v>67</v>
      </c>
      <c r="B73" s="102">
        <v>1459</v>
      </c>
      <c r="C73" s="310">
        <v>8.0826099240489495E-3</v>
      </c>
      <c r="D73" s="102">
        <v>1527</v>
      </c>
      <c r="E73" s="310">
        <v>6.8145001137981352E-3</v>
      </c>
      <c r="F73" s="102">
        <v>1951</v>
      </c>
      <c r="G73" s="310">
        <v>8.5372470769446186E-3</v>
      </c>
      <c r="H73" s="102">
        <v>4937</v>
      </c>
      <c r="I73" s="310">
        <v>7.7978898155168057E-3</v>
      </c>
      <c r="J73" s="102">
        <v>58595</v>
      </c>
      <c r="K73" s="310">
        <v>1.0725202716306994E-2</v>
      </c>
    </row>
    <row r="74" spans="1:16" ht="19.95" customHeight="1">
      <c r="A74" s="102">
        <v>68</v>
      </c>
      <c r="B74" s="102">
        <v>1447</v>
      </c>
      <c r="C74" s="310">
        <v>8.0161319808765112E-3</v>
      </c>
      <c r="D74" s="102">
        <v>1545</v>
      </c>
      <c r="E74" s="310">
        <v>6.8948282094421212E-3</v>
      </c>
      <c r="F74" s="102">
        <v>1883</v>
      </c>
      <c r="G74" s="310">
        <v>8.2396905412028282E-3</v>
      </c>
      <c r="H74" s="102">
        <v>4875</v>
      </c>
      <c r="I74" s="310">
        <v>7.6999620924943137E-3</v>
      </c>
      <c r="J74" s="102">
        <v>58657</v>
      </c>
      <c r="K74" s="310">
        <v>1.0736551168707557E-2</v>
      </c>
    </row>
    <row r="75" spans="1:16" ht="19.95" customHeight="1">
      <c r="A75" s="102">
        <v>69</v>
      </c>
      <c r="B75" s="102">
        <v>1332</v>
      </c>
      <c r="C75" s="310">
        <v>7.3790516921406453E-3</v>
      </c>
      <c r="D75" s="102">
        <v>1515</v>
      </c>
      <c r="E75" s="310">
        <v>6.7609480500354785E-3</v>
      </c>
      <c r="F75" s="102">
        <v>1857</v>
      </c>
      <c r="G75" s="310">
        <v>8.1259189245956737E-3</v>
      </c>
      <c r="H75" s="102">
        <v>4704</v>
      </c>
      <c r="I75" s="310">
        <v>7.4298711144806674E-3</v>
      </c>
      <c r="J75" s="102">
        <v>58600</v>
      </c>
      <c r="K75" s="310">
        <v>1.0726117914081233E-2</v>
      </c>
    </row>
    <row r="76" spans="1:16" ht="19.95" customHeight="1">
      <c r="A76" s="102">
        <v>70</v>
      </c>
      <c r="B76" s="102">
        <v>1401</v>
      </c>
      <c r="C76" s="310">
        <v>7.7612998653821654E-3</v>
      </c>
      <c r="D76" s="102">
        <v>1574</v>
      </c>
      <c r="E76" s="310">
        <v>7.024245696868543E-3</v>
      </c>
      <c r="F76" s="102">
        <v>1662</v>
      </c>
      <c r="G76" s="310">
        <v>7.2726318000420082E-3</v>
      </c>
      <c r="H76" s="102">
        <v>4637</v>
      </c>
      <c r="I76" s="310">
        <v>7.3240459944402328E-3</v>
      </c>
      <c r="J76" s="102">
        <v>59394</v>
      </c>
      <c r="K76" s="310">
        <v>1.0871451320630388E-2</v>
      </c>
    </row>
    <row r="77" spans="1:16" ht="19.95" customHeight="1">
      <c r="A77" s="102">
        <v>71</v>
      </c>
      <c r="B77" s="102">
        <v>1371</v>
      </c>
      <c r="C77" s="310">
        <v>7.5951050074510697E-3</v>
      </c>
      <c r="D77" s="102">
        <v>1525</v>
      </c>
      <c r="E77" s="310">
        <v>6.8055747698376927E-3</v>
      </c>
      <c r="F77" s="102">
        <v>1764</v>
      </c>
      <c r="G77" s="310">
        <v>7.7189666036546947E-3</v>
      </c>
      <c r="H77" s="102">
        <v>4660</v>
      </c>
      <c r="I77" s="310">
        <v>7.3603740207227701E-3</v>
      </c>
      <c r="J77" s="102">
        <v>60782</v>
      </c>
      <c r="K77" s="310">
        <v>1.1125510222759137E-2</v>
      </c>
    </row>
    <row r="78" spans="1:16" ht="19.95" customHeight="1">
      <c r="A78" s="102">
        <v>72</v>
      </c>
      <c r="B78" s="102">
        <v>1478</v>
      </c>
      <c r="C78" s="310">
        <v>8.1878666674053101E-3</v>
      </c>
      <c r="D78" s="102">
        <v>1579</v>
      </c>
      <c r="E78" s="310">
        <v>7.0465590567696506E-3</v>
      </c>
      <c r="F78" s="102">
        <v>1821</v>
      </c>
      <c r="G78" s="310">
        <v>7.9683889939088422E-3</v>
      </c>
      <c r="H78" s="102">
        <v>4878</v>
      </c>
      <c r="I78" s="310">
        <v>7.7047005307050798E-3</v>
      </c>
      <c r="J78" s="102">
        <v>65059</v>
      </c>
      <c r="K78" s="310">
        <v>1.1908370398843191E-2</v>
      </c>
    </row>
    <row r="79" spans="1:16" ht="19.95" customHeight="1">
      <c r="A79" s="102">
        <v>73</v>
      </c>
      <c r="B79" s="102">
        <v>1080</v>
      </c>
      <c r="C79" s="310">
        <v>5.9830148855194417E-3</v>
      </c>
      <c r="D79" s="102">
        <v>1176</v>
      </c>
      <c r="E79" s="310">
        <v>5.2481022487404112E-3</v>
      </c>
      <c r="F79" s="102">
        <v>1403</v>
      </c>
      <c r="G79" s="310">
        <v>6.1392914653784223E-3</v>
      </c>
      <c r="H79" s="102">
        <v>3659</v>
      </c>
      <c r="I79" s="310">
        <v>5.779315137730604E-3</v>
      </c>
      <c r="J79" s="102">
        <v>48394</v>
      </c>
      <c r="K79" s="310">
        <v>8.8580162173045596E-3</v>
      </c>
    </row>
    <row r="80" spans="1:16" ht="19.95" customHeight="1">
      <c r="A80" s="102">
        <v>74</v>
      </c>
      <c r="B80" s="102">
        <v>1020</v>
      </c>
      <c r="C80" s="310">
        <v>5.6506251696572512E-3</v>
      </c>
      <c r="D80" s="102">
        <v>1140</v>
      </c>
      <c r="E80" s="310">
        <v>5.0874460574524393E-3</v>
      </c>
      <c r="F80" s="102">
        <v>1385</v>
      </c>
      <c r="G80" s="310">
        <v>6.0605265000350066E-3</v>
      </c>
      <c r="H80" s="102">
        <v>3545</v>
      </c>
      <c r="I80" s="310">
        <v>5.5992544857215061E-3</v>
      </c>
      <c r="J80" s="102">
        <v>45227</v>
      </c>
      <c r="K80" s="310">
        <v>8.2783299471015682E-3</v>
      </c>
    </row>
    <row r="81" spans="1:11" ht="19.95" customHeight="1">
      <c r="A81" s="102">
        <v>75</v>
      </c>
      <c r="B81" s="102">
        <v>997</v>
      </c>
      <c r="C81" s="310">
        <v>5.5232091119100778E-3</v>
      </c>
      <c r="D81" s="102">
        <v>1123</v>
      </c>
      <c r="E81" s="310">
        <v>5.011580633788675E-3</v>
      </c>
      <c r="F81" s="102">
        <v>1343</v>
      </c>
      <c r="G81" s="310">
        <v>5.8767415809003708E-3</v>
      </c>
      <c r="H81" s="102">
        <v>3463</v>
      </c>
      <c r="I81" s="310">
        <v>5.4697371746272429E-3</v>
      </c>
      <c r="J81" s="102">
        <v>45388</v>
      </c>
      <c r="K81" s="310">
        <v>8.3077993154320653E-3</v>
      </c>
    </row>
    <row r="82" spans="1:11" ht="19.95" customHeight="1">
      <c r="A82" s="102">
        <v>76</v>
      </c>
      <c r="B82" s="102">
        <v>996</v>
      </c>
      <c r="C82" s="310">
        <v>5.5176692833123746E-3</v>
      </c>
      <c r="D82" s="102">
        <v>1050</v>
      </c>
      <c r="E82" s="310">
        <v>4.6858055792325095E-3</v>
      </c>
      <c r="F82" s="102">
        <v>1197</v>
      </c>
      <c r="G82" s="310">
        <v>5.237870195337114E-3</v>
      </c>
      <c r="H82" s="102">
        <v>3243</v>
      </c>
      <c r="I82" s="310">
        <v>5.1222517058377558E-3</v>
      </c>
      <c r="J82" s="102">
        <v>42595</v>
      </c>
      <c r="K82" s="310">
        <v>7.7965698387421518E-3</v>
      </c>
    </row>
    <row r="83" spans="1:11" ht="19.95" customHeight="1">
      <c r="A83" s="102">
        <v>77</v>
      </c>
      <c r="B83" s="102">
        <v>930</v>
      </c>
      <c r="C83" s="310">
        <v>5.1520405958639642E-3</v>
      </c>
      <c r="D83" s="102">
        <v>917</v>
      </c>
      <c r="E83" s="310">
        <v>4.0922702058630587E-3</v>
      </c>
      <c r="F83" s="102">
        <v>1136</v>
      </c>
      <c r="G83" s="310">
        <v>4.9709444794510957E-3</v>
      </c>
      <c r="H83" s="102">
        <v>2983</v>
      </c>
      <c r="I83" s="310">
        <v>4.7115870609047254E-3</v>
      </c>
      <c r="J83" s="102">
        <v>38406</v>
      </c>
      <c r="K83" s="310">
        <v>7.0298171434847075E-3</v>
      </c>
    </row>
    <row r="84" spans="1:11" ht="19.95" customHeight="1">
      <c r="A84" s="102">
        <v>78</v>
      </c>
      <c r="B84" s="102">
        <v>896</v>
      </c>
      <c r="C84" s="310">
        <v>4.9636864235420557E-3</v>
      </c>
      <c r="D84" s="102">
        <v>869</v>
      </c>
      <c r="E84" s="310">
        <v>3.8780619508124296E-3</v>
      </c>
      <c r="F84" s="102">
        <v>1058</v>
      </c>
      <c r="G84" s="310">
        <v>4.6296296296296294E-3</v>
      </c>
      <c r="H84" s="102">
        <v>2823</v>
      </c>
      <c r="I84" s="310">
        <v>4.4588703563305538E-3</v>
      </c>
      <c r="J84" s="102">
        <v>34798</v>
      </c>
      <c r="K84" s="310">
        <v>6.3694104295938352E-3</v>
      </c>
    </row>
    <row r="85" spans="1:11" ht="19.95" customHeight="1">
      <c r="A85" s="102">
        <v>79</v>
      </c>
      <c r="B85" s="102">
        <v>882</v>
      </c>
      <c r="C85" s="310">
        <v>4.8861288231742111E-3</v>
      </c>
      <c r="D85" s="102">
        <v>901</v>
      </c>
      <c r="E85" s="310">
        <v>4.0208674541795152E-3</v>
      </c>
      <c r="F85" s="102">
        <v>1078</v>
      </c>
      <c r="G85" s="310">
        <v>4.7171462577889796E-3</v>
      </c>
      <c r="H85" s="102">
        <v>2861</v>
      </c>
      <c r="I85" s="310">
        <v>4.5188905736669198E-3</v>
      </c>
      <c r="J85" s="102">
        <v>34764</v>
      </c>
      <c r="K85" s="310">
        <v>6.3631870847290096E-3</v>
      </c>
    </row>
    <row r="86" spans="1:11" ht="19.95" customHeight="1">
      <c r="A86" s="102">
        <v>80</v>
      </c>
      <c r="B86" s="102">
        <v>845</v>
      </c>
      <c r="C86" s="310">
        <v>4.6811551650591931E-3</v>
      </c>
      <c r="D86" s="102">
        <v>853</v>
      </c>
      <c r="E86" s="310">
        <v>3.8066591991288866E-3</v>
      </c>
      <c r="F86" s="102">
        <v>1043</v>
      </c>
      <c r="G86" s="310">
        <v>4.5639921585101167E-3</v>
      </c>
      <c r="H86" s="102">
        <v>2741</v>
      </c>
      <c r="I86" s="310">
        <v>4.3293530452362897E-3</v>
      </c>
      <c r="J86" s="102">
        <v>33039</v>
      </c>
      <c r="K86" s="310">
        <v>6.0474438526165507E-3</v>
      </c>
    </row>
    <row r="87" spans="1:11" ht="19.95" customHeight="1">
      <c r="A87" s="102">
        <v>81</v>
      </c>
      <c r="B87" s="102">
        <v>808</v>
      </c>
      <c r="C87" s="310">
        <v>4.4761815069441751E-3</v>
      </c>
      <c r="D87" s="102">
        <v>802</v>
      </c>
      <c r="E87" s="310">
        <v>3.5790629281375933E-3</v>
      </c>
      <c r="F87" s="102">
        <v>986</v>
      </c>
      <c r="G87" s="310">
        <v>4.3145697682559683E-3</v>
      </c>
      <c r="H87" s="102">
        <v>2596</v>
      </c>
      <c r="I87" s="310">
        <v>4.1003285317159468E-3</v>
      </c>
      <c r="J87" s="102">
        <v>31191</v>
      </c>
      <c r="K87" s="310">
        <v>5.7091867552578109E-3</v>
      </c>
    </row>
    <row r="88" spans="1:11" ht="19.95" customHeight="1">
      <c r="A88" s="102">
        <v>82</v>
      </c>
      <c r="B88" s="102">
        <v>722</v>
      </c>
      <c r="C88" s="310">
        <v>3.9997562475417008E-3</v>
      </c>
      <c r="D88" s="102">
        <v>797</v>
      </c>
      <c r="E88" s="310">
        <v>3.5567495682364858E-3</v>
      </c>
      <c r="F88" s="102">
        <v>909</v>
      </c>
      <c r="G88" s="310">
        <v>3.9776307498424705E-3</v>
      </c>
      <c r="H88" s="102">
        <v>2428</v>
      </c>
      <c r="I88" s="310">
        <v>3.8349759919130656E-3</v>
      </c>
      <c r="J88" s="102">
        <v>28436</v>
      </c>
      <c r="K88" s="310">
        <v>5.2049127816521153E-3</v>
      </c>
    </row>
    <row r="89" spans="1:11" ht="19.95" customHeight="1">
      <c r="A89" s="102">
        <v>83</v>
      </c>
      <c r="B89" s="102">
        <v>675</v>
      </c>
      <c r="C89" s="310">
        <v>3.7393843034496514E-3</v>
      </c>
      <c r="D89" s="102">
        <v>680</v>
      </c>
      <c r="E89" s="310">
        <v>3.0346169465505779E-3</v>
      </c>
      <c r="F89" s="102">
        <v>780</v>
      </c>
      <c r="G89" s="310">
        <v>3.4131484982146609E-3</v>
      </c>
      <c r="H89" s="102">
        <v>2135</v>
      </c>
      <c r="I89" s="310">
        <v>3.3721885266616122E-3</v>
      </c>
      <c r="J89" s="102">
        <v>26237</v>
      </c>
      <c r="K89" s="310">
        <v>4.8024088005417971E-3</v>
      </c>
    </row>
    <row r="90" spans="1:11" ht="19.95" customHeight="1">
      <c r="A90" s="102">
        <v>84</v>
      </c>
      <c r="B90" s="102">
        <v>641</v>
      </c>
      <c r="C90" s="310">
        <v>3.5510301311277429E-3</v>
      </c>
      <c r="D90" s="102">
        <v>678</v>
      </c>
      <c r="E90" s="310">
        <v>3.025691602590135E-3</v>
      </c>
      <c r="F90" s="102">
        <v>786</v>
      </c>
      <c r="G90" s="310">
        <v>3.4394034866624657E-3</v>
      </c>
      <c r="H90" s="102">
        <v>2105</v>
      </c>
      <c r="I90" s="310">
        <v>3.324804144553955E-3</v>
      </c>
      <c r="J90" s="102">
        <v>23904</v>
      </c>
      <c r="K90" s="310">
        <v>4.3753775190818736E-3</v>
      </c>
    </row>
    <row r="91" spans="1:11" ht="19.95" customHeight="1">
      <c r="A91" s="102">
        <v>85</v>
      </c>
      <c r="B91" s="102">
        <v>528</v>
      </c>
      <c r="C91" s="310">
        <v>2.9250294995872826E-3</v>
      </c>
      <c r="D91" s="102">
        <v>549</v>
      </c>
      <c r="E91" s="310">
        <v>2.4500069171415695E-3</v>
      </c>
      <c r="F91" s="102">
        <v>701</v>
      </c>
      <c r="G91" s="310">
        <v>3.0674578169852273E-3</v>
      </c>
      <c r="H91" s="102">
        <v>1778</v>
      </c>
      <c r="I91" s="310">
        <v>2.8083143795804904E-3</v>
      </c>
      <c r="J91" s="102">
        <v>21126</v>
      </c>
      <c r="K91" s="310">
        <v>3.8668936357146781E-3</v>
      </c>
    </row>
    <row r="92" spans="1:11" ht="19.95" customHeight="1">
      <c r="A92" s="102">
        <v>86</v>
      </c>
      <c r="B92" s="102">
        <v>497</v>
      </c>
      <c r="C92" s="310">
        <v>2.7532948130584841E-3</v>
      </c>
      <c r="D92" s="102">
        <v>529</v>
      </c>
      <c r="E92" s="310">
        <v>2.3607534775371406E-3</v>
      </c>
      <c r="F92" s="102">
        <v>620</v>
      </c>
      <c r="G92" s="310">
        <v>2.7130154729398588E-3</v>
      </c>
      <c r="H92" s="102">
        <v>1646</v>
      </c>
      <c r="I92" s="310">
        <v>2.5998230983067983E-3</v>
      </c>
      <c r="J92" s="102">
        <v>18701</v>
      </c>
      <c r="K92" s="310">
        <v>3.4230227152087568E-3</v>
      </c>
    </row>
    <row r="93" spans="1:11" ht="19.95" customHeight="1">
      <c r="A93" s="102">
        <v>87</v>
      </c>
      <c r="B93" s="102">
        <v>464</v>
      </c>
      <c r="C93" s="310">
        <v>2.5704804693342789E-3</v>
      </c>
      <c r="D93" s="102">
        <v>463</v>
      </c>
      <c r="E93" s="310">
        <v>2.0662171268425256E-3</v>
      </c>
      <c r="F93" s="102">
        <v>558</v>
      </c>
      <c r="G93" s="310">
        <v>2.4417139256458728E-3</v>
      </c>
      <c r="H93" s="102">
        <v>1485</v>
      </c>
      <c r="I93" s="310">
        <v>2.3455269143290371E-3</v>
      </c>
      <c r="J93" s="102">
        <v>17001</v>
      </c>
      <c r="K93" s="310">
        <v>3.1118554719674922E-3</v>
      </c>
    </row>
    <row r="94" spans="1:11" ht="19.95" customHeight="1">
      <c r="A94" s="102">
        <v>88</v>
      </c>
      <c r="B94" s="102">
        <v>383</v>
      </c>
      <c r="C94" s="310">
        <v>2.1217543529203206E-3</v>
      </c>
      <c r="D94" s="102">
        <v>397</v>
      </c>
      <c r="E94" s="310">
        <v>1.7716807761479108E-3</v>
      </c>
      <c r="F94" s="102">
        <v>537</v>
      </c>
      <c r="G94" s="310">
        <v>2.3498214660785549E-3</v>
      </c>
      <c r="H94" s="102">
        <v>1317</v>
      </c>
      <c r="I94" s="310">
        <v>2.0801743745261564E-3</v>
      </c>
      <c r="J94" s="102">
        <v>14569</v>
      </c>
      <c r="K94" s="310">
        <v>2.6667032745776361E-3</v>
      </c>
    </row>
    <row r="95" spans="1:11" ht="19.95" customHeight="1">
      <c r="A95" s="102">
        <v>89</v>
      </c>
      <c r="B95" s="102">
        <v>324</v>
      </c>
      <c r="C95" s="310">
        <v>1.7949044656558326E-3</v>
      </c>
      <c r="D95" s="102">
        <v>338</v>
      </c>
      <c r="E95" s="310">
        <v>1.508383129314846E-3</v>
      </c>
      <c r="F95" s="102">
        <v>430</v>
      </c>
      <c r="G95" s="310">
        <v>1.8816075054260309E-3</v>
      </c>
      <c r="H95" s="102">
        <v>1092</v>
      </c>
      <c r="I95" s="310">
        <v>1.7247915087187263E-3</v>
      </c>
      <c r="J95" s="102">
        <v>12032</v>
      </c>
      <c r="K95" s="310">
        <v>2.2023319239287608E-3</v>
      </c>
    </row>
    <row r="96" spans="1:11" ht="19.95" customHeight="1">
      <c r="A96" s="102" t="s">
        <v>1076</v>
      </c>
      <c r="B96" s="102">
        <v>1051</v>
      </c>
      <c r="C96" s="310">
        <v>5.8223598561860492E-3</v>
      </c>
      <c r="D96" s="102">
        <v>1300</v>
      </c>
      <c r="E96" s="310">
        <v>5.8014735742878687E-3</v>
      </c>
      <c r="F96" s="102">
        <v>1533</v>
      </c>
      <c r="G96" s="310">
        <v>6.7081495484141987E-3</v>
      </c>
      <c r="H96" s="102">
        <v>3884</v>
      </c>
      <c r="I96" s="310">
        <v>6.1346980035380336E-3</v>
      </c>
      <c r="J96" s="102">
        <v>43658</v>
      </c>
      <c r="K96" s="310">
        <v>7.9911408855453669E-3</v>
      </c>
    </row>
    <row r="97" spans="1:13" ht="19.95" customHeight="1">
      <c r="A97" s="109" t="s">
        <v>55</v>
      </c>
      <c r="B97" s="109">
        <v>180511</v>
      </c>
      <c r="C97" s="311">
        <v>1</v>
      </c>
      <c r="D97" s="109">
        <v>224081</v>
      </c>
      <c r="E97" s="311">
        <v>1</v>
      </c>
      <c r="F97" s="109">
        <v>228528</v>
      </c>
      <c r="G97" s="311">
        <v>1</v>
      </c>
      <c r="H97" s="109">
        <v>633120</v>
      </c>
      <c r="I97" s="311">
        <v>1</v>
      </c>
      <c r="J97" s="109">
        <v>5463300</v>
      </c>
      <c r="K97" s="311">
        <v>1</v>
      </c>
      <c r="M97" s="240" t="s">
        <v>714</v>
      </c>
    </row>
    <row r="98" spans="1:13">
      <c r="A98" s="60"/>
      <c r="B98" s="60"/>
      <c r="C98" s="60"/>
      <c r="J98" s="60"/>
    </row>
    <row r="99" spans="1:13">
      <c r="A99" s="368" t="s">
        <v>51</v>
      </c>
      <c r="B99" s="368" t="s">
        <v>287</v>
      </c>
      <c r="C99" s="369"/>
      <c r="D99" s="359"/>
      <c r="E99" s="359"/>
      <c r="F99" s="359"/>
      <c r="G99" s="359"/>
      <c r="H99" s="359"/>
      <c r="I99" s="359"/>
      <c r="J99" s="368" t="s">
        <v>289</v>
      </c>
      <c r="K99" s="359"/>
    </row>
    <row r="100" spans="1:13">
      <c r="A100" s="368"/>
      <c r="B100" s="368"/>
      <c r="C100" s="369"/>
      <c r="D100" s="359"/>
      <c r="E100" s="359"/>
      <c r="F100" s="359"/>
      <c r="G100" s="359"/>
      <c r="H100" s="359"/>
      <c r="I100" s="359"/>
      <c r="J100" s="385"/>
      <c r="K100" s="359"/>
    </row>
    <row r="101" spans="1:13">
      <c r="A101" s="373" t="s">
        <v>425</v>
      </c>
      <c r="B101" s="374"/>
      <c r="C101" s="374"/>
      <c r="D101" s="359"/>
      <c r="E101" s="359"/>
      <c r="F101" s="359"/>
      <c r="G101" s="359"/>
      <c r="H101" s="359"/>
      <c r="I101" s="359"/>
      <c r="J101" s="359"/>
      <c r="K101" s="359"/>
    </row>
    <row r="102" spans="1:13">
      <c r="A102" s="373"/>
      <c r="B102" s="374"/>
      <c r="C102" s="374"/>
      <c r="D102" s="359"/>
      <c r="E102" s="359"/>
      <c r="F102" s="359"/>
      <c r="G102" s="359"/>
      <c r="H102" s="359"/>
      <c r="I102" s="359"/>
      <c r="J102" s="359"/>
      <c r="K102" s="359"/>
    </row>
    <row r="103" spans="1:13">
      <c r="A103" s="374" t="s">
        <v>288</v>
      </c>
      <c r="B103" s="374"/>
      <c r="C103" s="374"/>
      <c r="D103" s="359"/>
      <c r="E103" s="359"/>
      <c r="F103" s="359"/>
      <c r="G103" s="359"/>
      <c r="H103" s="359"/>
      <c r="I103" s="359"/>
      <c r="J103" s="359"/>
      <c r="K103" s="359"/>
    </row>
  </sheetData>
  <mergeCells count="7">
    <mergeCell ref="B3:K3"/>
    <mergeCell ref="A4:A5"/>
    <mergeCell ref="B4:C4"/>
    <mergeCell ref="D4:E4"/>
    <mergeCell ref="F4:G4"/>
    <mergeCell ref="H4:I4"/>
    <mergeCell ref="J4:K4"/>
  </mergeCells>
  <hyperlinks>
    <hyperlink ref="A101" r:id="rId1" xr:uid="{00000000-0004-0000-0300-000000000000}"/>
    <hyperlink ref="M97" location="Contents!A1" display="back to contents" xr:uid="{00000000-0004-0000-0300-000001000000}"/>
    <hyperlink ref="L1" location="Contents!A1" display="back to contents" xr:uid="{00000000-0004-0000-0300-000002000000}"/>
  </hyperlinks>
  <pageMargins left="0.7" right="0.7" top="0.75" bottom="0.75" header="0.3" footer="0.3"/>
  <pageSetup paperSize="9" orientation="portrait"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N295"/>
  <sheetViews>
    <sheetView showGridLines="0" topLeftCell="F1" zoomScaleNormal="100" workbookViewId="0">
      <selection activeCell="L24" activeCellId="1" sqref="L5 L24"/>
    </sheetView>
  </sheetViews>
  <sheetFormatPr defaultRowHeight="24.9" customHeight="1"/>
  <cols>
    <col min="1" max="1" width="23.6640625" customWidth="1"/>
    <col min="2" max="11" width="13.6640625" customWidth="1"/>
    <col min="12" max="12" width="8.5546875" customWidth="1"/>
    <col min="13" max="13" width="13" bestFit="1" customWidth="1"/>
  </cols>
  <sheetData>
    <row r="1" spans="1:13" ht="24.9" customHeight="1">
      <c r="A1" s="1050" t="s">
        <v>844</v>
      </c>
    </row>
    <row r="2" spans="1:13" ht="13.95" customHeight="1"/>
    <row r="3" spans="1:13" s="672" customFormat="1" ht="60" customHeight="1">
      <c r="A3" s="1141" t="s">
        <v>950</v>
      </c>
      <c r="B3" s="1141"/>
      <c r="C3" s="1141"/>
      <c r="D3" s="1141"/>
      <c r="E3" s="1141"/>
      <c r="F3" s="1141"/>
      <c r="G3" s="1141"/>
      <c r="H3" s="1141"/>
      <c r="I3" s="1141"/>
      <c r="J3" s="1141"/>
      <c r="K3" s="1141"/>
    </row>
    <row r="4" spans="1:13" ht="13.95" customHeight="1"/>
    <row r="5" spans="1:13" s="36" customFormat="1" ht="19.95" customHeight="1">
      <c r="A5" s="364" t="s">
        <v>485</v>
      </c>
      <c r="B5" s="365"/>
      <c r="C5" s="365"/>
      <c r="D5" s="365"/>
      <c r="E5" s="366"/>
      <c r="F5" s="365"/>
      <c r="G5" s="365"/>
      <c r="H5" s="150"/>
      <c r="I5" s="150"/>
      <c r="J5" s="150"/>
      <c r="K5" s="240"/>
      <c r="L5" s="240" t="s">
        <v>714</v>
      </c>
      <c r="M5" s="240"/>
    </row>
    <row r="6" spans="1:13" ht="13.95" customHeight="1">
      <c r="A6" s="365"/>
      <c r="B6" s="365"/>
      <c r="C6" s="365"/>
      <c r="D6" s="365"/>
      <c r="E6" s="366"/>
      <c r="F6" s="365"/>
      <c r="G6" s="365"/>
      <c r="H6" s="150"/>
      <c r="I6" s="150"/>
      <c r="J6" s="150"/>
      <c r="K6" s="150"/>
      <c r="L6" s="60"/>
      <c r="M6" s="60"/>
    </row>
    <row r="7" spans="1:13" ht="19.95" customHeight="1">
      <c r="A7" s="150"/>
      <c r="B7" s="1134" t="s">
        <v>885</v>
      </c>
      <c r="C7" s="1135"/>
      <c r="D7" s="1135"/>
      <c r="E7" s="1135"/>
      <c r="F7" s="1135"/>
      <c r="G7" s="1135"/>
      <c r="H7" s="1135"/>
      <c r="I7" s="1135"/>
      <c r="J7" s="1135"/>
      <c r="K7" s="1136"/>
      <c r="M7" s="38"/>
    </row>
    <row r="8" spans="1:13" ht="19.95" customHeight="1">
      <c r="A8" s="1145" t="s">
        <v>92</v>
      </c>
      <c r="B8" s="1133" t="s">
        <v>4</v>
      </c>
      <c r="C8" s="1133"/>
      <c r="D8" s="1133" t="s">
        <v>5</v>
      </c>
      <c r="E8" s="1133"/>
      <c r="F8" s="1133" t="s">
        <v>6</v>
      </c>
      <c r="G8" s="1133"/>
      <c r="H8" s="1133" t="s">
        <v>1</v>
      </c>
      <c r="I8" s="1133"/>
      <c r="J8" s="1133" t="s">
        <v>26</v>
      </c>
      <c r="K8" s="1133"/>
      <c r="L8" s="27"/>
      <c r="M8" s="917"/>
    </row>
    <row r="9" spans="1:13" ht="19.95" customHeight="1">
      <c r="A9" s="1146"/>
      <c r="B9" s="101" t="s">
        <v>2</v>
      </c>
      <c r="C9" s="101" t="s">
        <v>3</v>
      </c>
      <c r="D9" s="101" t="s">
        <v>2</v>
      </c>
      <c r="E9" s="101" t="s">
        <v>3</v>
      </c>
      <c r="F9" s="101" t="s">
        <v>2</v>
      </c>
      <c r="G9" s="101" t="s">
        <v>3</v>
      </c>
      <c r="H9" s="101" t="s">
        <v>2</v>
      </c>
      <c r="I9" s="101" t="s">
        <v>3</v>
      </c>
      <c r="J9" s="101" t="s">
        <v>2</v>
      </c>
      <c r="K9" s="101" t="s">
        <v>3</v>
      </c>
      <c r="L9" s="13"/>
      <c r="M9" s="918"/>
    </row>
    <row r="10" spans="1:13" ht="19.95" customHeight="1">
      <c r="A10" s="111" t="s">
        <v>56</v>
      </c>
      <c r="B10" s="102">
        <v>34097</v>
      </c>
      <c r="C10" s="114">
        <v>0.18889153569588557</v>
      </c>
      <c r="D10" s="117">
        <v>33542</v>
      </c>
      <c r="E10" s="103">
        <v>0.14968694356058745</v>
      </c>
      <c r="F10" s="117">
        <v>43959</v>
      </c>
      <c r="G10" s="103">
        <v>0.19235717286284393</v>
      </c>
      <c r="H10" s="104">
        <v>111598</v>
      </c>
      <c r="I10" s="103">
        <v>0.17626674248167803</v>
      </c>
      <c r="J10" s="117">
        <v>1029162</v>
      </c>
      <c r="K10" s="103">
        <v>0.18837735434627423</v>
      </c>
      <c r="L10" s="26"/>
      <c r="M10" s="956"/>
    </row>
    <row r="11" spans="1:13" ht="19.95" customHeight="1">
      <c r="A11" s="112" t="s">
        <v>57</v>
      </c>
      <c r="B11" s="119">
        <v>121086</v>
      </c>
      <c r="C11" s="115">
        <v>0.67079568558148805</v>
      </c>
      <c r="D11" s="117">
        <v>163296</v>
      </c>
      <c r="E11" s="105">
        <v>0.72873648368223987</v>
      </c>
      <c r="F11" s="117">
        <v>151976</v>
      </c>
      <c r="G11" s="105">
        <v>0.66502135405727092</v>
      </c>
      <c r="H11" s="104">
        <v>436358</v>
      </c>
      <c r="I11" s="105">
        <v>0.68921847359110433</v>
      </c>
      <c r="J11" s="117">
        <v>3389993</v>
      </c>
      <c r="K11" s="105">
        <v>0.62050280965716686</v>
      </c>
      <c r="L11" s="14"/>
      <c r="M11" s="956"/>
    </row>
    <row r="12" spans="1:13" ht="19.95" customHeight="1">
      <c r="A12" s="113" t="s">
        <v>58</v>
      </c>
      <c r="B12" s="120">
        <v>25328</v>
      </c>
      <c r="C12" s="116">
        <v>0.14031277872262632</v>
      </c>
      <c r="D12" s="117">
        <v>27243</v>
      </c>
      <c r="E12" s="107">
        <v>0.12157657275717262</v>
      </c>
      <c r="F12" s="117">
        <v>32593</v>
      </c>
      <c r="G12" s="107">
        <v>0.14262147307988518</v>
      </c>
      <c r="H12" s="104">
        <v>85164</v>
      </c>
      <c r="I12" s="107">
        <v>0.13451478392721758</v>
      </c>
      <c r="J12" s="117">
        <v>1044145</v>
      </c>
      <c r="K12" s="107">
        <v>0.19111983599655885</v>
      </c>
      <c r="L12" s="14"/>
      <c r="M12" s="956"/>
    </row>
    <row r="13" spans="1:13" ht="19.95" customHeight="1">
      <c r="A13" s="108" t="s">
        <v>52</v>
      </c>
      <c r="B13" s="109">
        <v>180511</v>
      </c>
      <c r="C13" s="110">
        <v>1</v>
      </c>
      <c r="D13" s="109">
        <v>224081</v>
      </c>
      <c r="E13" s="110">
        <v>1</v>
      </c>
      <c r="F13" s="109">
        <v>228528</v>
      </c>
      <c r="G13" s="110">
        <v>1</v>
      </c>
      <c r="H13" s="109">
        <v>633120</v>
      </c>
      <c r="I13" s="110">
        <v>1</v>
      </c>
      <c r="J13" s="109">
        <v>5463300</v>
      </c>
      <c r="K13" s="110">
        <v>1</v>
      </c>
      <c r="L13" s="16"/>
      <c r="M13" s="17"/>
    </row>
    <row r="14" spans="1:13" ht="6" customHeight="1">
      <c r="A14" s="121"/>
      <c r="B14" s="367"/>
      <c r="C14" s="367"/>
      <c r="D14" s="367"/>
      <c r="E14" s="367"/>
      <c r="F14" s="367"/>
      <c r="G14" s="367"/>
      <c r="H14" s="121"/>
      <c r="I14" s="150"/>
      <c r="J14" s="150"/>
      <c r="K14" s="150"/>
      <c r="L14" s="3"/>
    </row>
    <row r="15" spans="1:13" ht="19.95" customHeight="1">
      <c r="A15" s="935" t="s">
        <v>772</v>
      </c>
      <c r="B15" s="936">
        <v>146414</v>
      </c>
      <c r="C15" s="937">
        <v>0.81110846430411443</v>
      </c>
      <c r="D15" s="936">
        <v>190539</v>
      </c>
      <c r="E15" s="937">
        <v>0.85031305643941257</v>
      </c>
      <c r="F15" s="936">
        <v>184569</v>
      </c>
      <c r="G15" s="937">
        <v>0.80764282713715607</v>
      </c>
      <c r="H15" s="936">
        <v>521522</v>
      </c>
      <c r="I15" s="937">
        <v>0.82373325751832194</v>
      </c>
      <c r="J15" s="936">
        <v>4434138</v>
      </c>
      <c r="K15" s="937">
        <v>0.81162264565372577</v>
      </c>
      <c r="L15" s="3"/>
    </row>
    <row r="16" spans="1:13" ht="13.95" customHeight="1">
      <c r="A16" s="121"/>
      <c r="B16" s="367"/>
      <c r="C16" s="367"/>
      <c r="D16" s="367"/>
      <c r="E16" s="367"/>
      <c r="F16" s="367"/>
      <c r="G16" s="367"/>
      <c r="H16" s="121"/>
      <c r="I16" s="150"/>
      <c r="J16" s="150"/>
      <c r="K16" s="150"/>
      <c r="L16" s="3"/>
    </row>
    <row r="17" spans="1:14" ht="13.95" customHeight="1">
      <c r="A17" s="368" t="s">
        <v>51</v>
      </c>
      <c r="B17" s="368" t="s">
        <v>287</v>
      </c>
      <c r="C17" s="369"/>
      <c r="D17" s="369"/>
      <c r="E17" s="370"/>
      <c r="F17" s="368"/>
      <c r="G17" s="371"/>
      <c r="H17" s="372"/>
      <c r="I17" s="372"/>
      <c r="J17" s="368" t="s">
        <v>289</v>
      </c>
      <c r="K17" s="372"/>
    </row>
    <row r="18" spans="1:14" ht="13.95" customHeight="1">
      <c r="A18" s="368"/>
      <c r="B18" s="368"/>
      <c r="C18" s="369"/>
      <c r="D18" s="369"/>
      <c r="E18" s="370"/>
      <c r="F18" s="368"/>
      <c r="G18" s="371"/>
      <c r="H18" s="372"/>
      <c r="I18" s="372"/>
      <c r="J18" s="368"/>
      <c r="K18" s="372"/>
    </row>
    <row r="19" spans="1:14" ht="13.95" customHeight="1">
      <c r="A19" s="373" t="s">
        <v>425</v>
      </c>
      <c r="B19" s="374"/>
      <c r="C19" s="374"/>
      <c r="D19" s="372"/>
      <c r="E19" s="372"/>
      <c r="F19" s="372"/>
      <c r="G19" s="372"/>
      <c r="H19" s="372"/>
      <c r="I19" s="372"/>
      <c r="J19" s="372"/>
      <c r="K19" s="372"/>
    </row>
    <row r="20" spans="1:14" ht="13.95" customHeight="1">
      <c r="A20" s="373"/>
      <c r="B20" s="374"/>
      <c r="C20" s="374"/>
      <c r="D20" s="374"/>
      <c r="E20" s="372"/>
      <c r="F20" s="374"/>
      <c r="G20" s="372"/>
      <c r="H20" s="372"/>
      <c r="I20" s="372"/>
      <c r="J20" s="372"/>
      <c r="K20" s="372"/>
    </row>
    <row r="21" spans="1:14" ht="13.95" customHeight="1">
      <c r="A21" s="374" t="s">
        <v>288</v>
      </c>
      <c r="B21" s="374"/>
      <c r="C21" s="374"/>
      <c r="D21" s="372"/>
      <c r="E21" s="372"/>
      <c r="F21" s="372"/>
      <c r="G21" s="372"/>
      <c r="H21" s="372"/>
      <c r="I21" s="372"/>
      <c r="J21" s="372"/>
      <c r="K21" s="372"/>
    </row>
    <row r="22" spans="1:14" ht="13.95" customHeight="1">
      <c r="A22" s="375"/>
      <c r="B22" s="375"/>
      <c r="C22" s="375"/>
      <c r="D22" s="372"/>
      <c r="E22" s="372"/>
      <c r="F22" s="372"/>
      <c r="G22" s="372"/>
      <c r="H22" s="372"/>
      <c r="I22" s="372"/>
      <c r="J22" s="372"/>
      <c r="K22" s="372"/>
    </row>
    <row r="23" spans="1:14" ht="13.95" customHeight="1">
      <c r="A23" s="376"/>
      <c r="B23" s="376"/>
      <c r="C23" s="376"/>
      <c r="D23" s="150"/>
      <c r="E23" s="150"/>
      <c r="F23" s="150"/>
      <c r="G23" s="150"/>
      <c r="H23" s="150"/>
      <c r="I23" s="150"/>
      <c r="J23" s="150"/>
      <c r="K23" s="150"/>
    </row>
    <row r="24" spans="1:14" ht="19.95" customHeight="1">
      <c r="A24" s="364" t="s">
        <v>486</v>
      </c>
      <c r="B24" s="365"/>
      <c r="C24" s="365"/>
      <c r="D24" s="365"/>
      <c r="E24" s="366"/>
      <c r="F24" s="365"/>
      <c r="G24" s="365"/>
      <c r="H24" s="150"/>
      <c r="I24" s="150"/>
      <c r="J24" s="150"/>
      <c r="K24" s="240"/>
      <c r="L24" s="240" t="s">
        <v>714</v>
      </c>
      <c r="M24" s="240"/>
      <c r="N24" s="60"/>
    </row>
    <row r="25" spans="1:14" ht="13.95" customHeight="1">
      <c r="A25" s="365"/>
      <c r="B25" s="365"/>
      <c r="C25" s="365"/>
      <c r="D25" s="365"/>
      <c r="E25" s="366"/>
      <c r="F25" s="365"/>
      <c r="G25" s="365"/>
      <c r="H25" s="150"/>
      <c r="I25" s="150"/>
      <c r="J25" s="150"/>
      <c r="K25" s="150"/>
      <c r="L25" s="60"/>
      <c r="M25" s="60"/>
      <c r="N25" s="60"/>
    </row>
    <row r="26" spans="1:14" ht="19.95" customHeight="1">
      <c r="A26" s="150"/>
      <c r="B26" s="1147" t="s">
        <v>885</v>
      </c>
      <c r="C26" s="1148"/>
      <c r="D26" s="1148"/>
      <c r="E26" s="1148"/>
      <c r="F26" s="1148"/>
      <c r="G26" s="1148"/>
      <c r="H26" s="1148"/>
      <c r="I26" s="1148"/>
      <c r="J26" s="1148"/>
      <c r="K26" s="1149"/>
      <c r="M26" s="240"/>
    </row>
    <row r="27" spans="1:14" ht="19.95" customHeight="1">
      <c r="A27" s="1142" t="s">
        <v>92</v>
      </c>
      <c r="B27" s="1144" t="s">
        <v>4</v>
      </c>
      <c r="C27" s="1144"/>
      <c r="D27" s="1144" t="s">
        <v>5</v>
      </c>
      <c r="E27" s="1144"/>
      <c r="F27" s="1144" t="s">
        <v>6</v>
      </c>
      <c r="G27" s="1144"/>
      <c r="H27" s="1144" t="s">
        <v>1</v>
      </c>
      <c r="I27" s="1144"/>
      <c r="J27" s="1144" t="s">
        <v>26</v>
      </c>
      <c r="K27" s="1144"/>
    </row>
    <row r="28" spans="1:14" ht="19.95" customHeight="1">
      <c r="A28" s="1143"/>
      <c r="B28" s="222" t="s">
        <v>2</v>
      </c>
      <c r="C28" s="220" t="s">
        <v>3</v>
      </c>
      <c r="D28" s="220" t="s">
        <v>2</v>
      </c>
      <c r="E28" s="220" t="s">
        <v>3</v>
      </c>
      <c r="F28" s="220" t="s">
        <v>2</v>
      </c>
      <c r="G28" s="220" t="s">
        <v>3</v>
      </c>
      <c r="H28" s="220" t="s">
        <v>2</v>
      </c>
      <c r="I28" s="220" t="s">
        <v>3</v>
      </c>
      <c r="J28" s="220" t="s">
        <v>2</v>
      </c>
      <c r="K28" s="220" t="s">
        <v>3</v>
      </c>
    </row>
    <row r="29" spans="1:14" ht="19.95" customHeight="1">
      <c r="A29" s="381" t="s">
        <v>298</v>
      </c>
      <c r="B29" s="207">
        <v>30802</v>
      </c>
      <c r="C29" s="208">
        <v>0.17063780046645358</v>
      </c>
      <c r="D29" s="209">
        <v>30154</v>
      </c>
      <c r="E29" s="210">
        <v>0.13456741089159724</v>
      </c>
      <c r="F29" s="209">
        <v>39710</v>
      </c>
      <c r="G29" s="210">
        <v>0.17376426521038998</v>
      </c>
      <c r="H29" s="211">
        <v>100666</v>
      </c>
      <c r="I29" s="210">
        <v>0.15899987364164772</v>
      </c>
      <c r="J29" s="209">
        <v>921397</v>
      </c>
      <c r="K29" s="210">
        <v>0.16865209671810077</v>
      </c>
      <c r="M29" s="100"/>
    </row>
    <row r="30" spans="1:14" ht="19.95" customHeight="1">
      <c r="A30" s="382" t="s">
        <v>302</v>
      </c>
      <c r="B30" s="212">
        <v>124381</v>
      </c>
      <c r="C30" s="213">
        <v>0.68904942081092013</v>
      </c>
      <c r="D30" s="209">
        <v>166684</v>
      </c>
      <c r="E30" s="214">
        <v>0.74385601635123011</v>
      </c>
      <c r="F30" s="209">
        <v>156225</v>
      </c>
      <c r="G30" s="214">
        <v>0.68361426170972484</v>
      </c>
      <c r="H30" s="211">
        <v>447290</v>
      </c>
      <c r="I30" s="214">
        <v>0.7064853424311347</v>
      </c>
      <c r="J30" s="209">
        <v>3497758</v>
      </c>
      <c r="K30" s="214">
        <v>0.64022806728534032</v>
      </c>
    </row>
    <row r="31" spans="1:14" ht="19.95" customHeight="1">
      <c r="A31" s="383" t="s">
        <v>58</v>
      </c>
      <c r="B31" s="215">
        <v>25328</v>
      </c>
      <c r="C31" s="216">
        <v>0.14031277872262632</v>
      </c>
      <c r="D31" s="209">
        <v>27243</v>
      </c>
      <c r="E31" s="217">
        <v>0.12157657275717262</v>
      </c>
      <c r="F31" s="209">
        <v>32593</v>
      </c>
      <c r="G31" s="217">
        <v>0.14262147307988518</v>
      </c>
      <c r="H31" s="211">
        <v>85164</v>
      </c>
      <c r="I31" s="217">
        <v>0.13451478392721758</v>
      </c>
      <c r="J31" s="209">
        <v>1044145</v>
      </c>
      <c r="K31" s="217">
        <v>0.19111983599655885</v>
      </c>
    </row>
    <row r="32" spans="1:14" ht="19.95" customHeight="1">
      <c r="A32" s="384" t="s">
        <v>52</v>
      </c>
      <c r="B32" s="218">
        <v>180511</v>
      </c>
      <c r="C32" s="221">
        <v>1</v>
      </c>
      <c r="D32" s="218">
        <v>224081</v>
      </c>
      <c r="E32" s="219">
        <v>1</v>
      </c>
      <c r="F32" s="218">
        <v>228528</v>
      </c>
      <c r="G32" s="219">
        <v>1</v>
      </c>
      <c r="H32" s="218">
        <v>633120</v>
      </c>
      <c r="I32" s="219">
        <v>1</v>
      </c>
      <c r="J32" s="218">
        <v>5463300</v>
      </c>
      <c r="K32" s="219">
        <v>1</v>
      </c>
    </row>
    <row r="33" spans="1:14" ht="8.4" customHeight="1">
      <c r="A33" s="236"/>
      <c r="B33" s="237"/>
      <c r="C33" s="238"/>
      <c r="D33" s="237"/>
      <c r="E33" s="238"/>
      <c r="F33" s="237"/>
      <c r="G33" s="238"/>
      <c r="H33" s="237"/>
      <c r="I33" s="238"/>
      <c r="J33" s="237"/>
      <c r="K33" s="238"/>
    </row>
    <row r="34" spans="1:14" ht="19.95" customHeight="1">
      <c r="A34" s="938" t="s">
        <v>303</v>
      </c>
      <c r="B34" s="940">
        <v>149709</v>
      </c>
      <c r="C34" s="939">
        <v>0.8293621995335464</v>
      </c>
      <c r="D34" s="940">
        <v>193927</v>
      </c>
      <c r="E34" s="939">
        <v>0.86543258910840282</v>
      </c>
      <c r="F34" s="940">
        <v>188818</v>
      </c>
      <c r="G34" s="939">
        <v>0.82623573478960999</v>
      </c>
      <c r="H34" s="940">
        <v>532454</v>
      </c>
      <c r="I34" s="939">
        <v>0.84100012635835231</v>
      </c>
      <c r="J34" s="940">
        <v>4541903</v>
      </c>
      <c r="K34" s="939">
        <v>0.83134790328189923</v>
      </c>
    </row>
    <row r="35" spans="1:14" ht="14.4" customHeight="1">
      <c r="A35" s="121"/>
      <c r="B35" s="377"/>
      <c r="C35" s="367"/>
      <c r="D35" s="377"/>
      <c r="E35" s="367"/>
      <c r="F35" s="377"/>
      <c r="G35" s="367"/>
      <c r="H35" s="377"/>
      <c r="I35" s="150"/>
      <c r="J35" s="377"/>
      <c r="K35" s="150"/>
      <c r="L35" s="60"/>
      <c r="M35" s="60"/>
      <c r="N35" s="60"/>
    </row>
    <row r="36" spans="1:14" ht="14.4" customHeight="1">
      <c r="A36" s="368" t="s">
        <v>51</v>
      </c>
      <c r="B36" s="368" t="s">
        <v>287</v>
      </c>
      <c r="C36" s="369"/>
      <c r="D36" s="369"/>
      <c r="E36" s="370"/>
      <c r="F36" s="368"/>
      <c r="G36" s="371"/>
      <c r="H36" s="372"/>
      <c r="I36" s="372"/>
      <c r="J36" s="368" t="s">
        <v>289</v>
      </c>
      <c r="K36" s="150"/>
      <c r="L36" s="60"/>
      <c r="M36" s="60"/>
      <c r="N36" s="60"/>
    </row>
    <row r="37" spans="1:14" ht="14.4" customHeight="1">
      <c r="A37" s="368"/>
      <c r="B37" s="368"/>
      <c r="C37" s="369"/>
      <c r="D37" s="369"/>
      <c r="E37" s="370"/>
      <c r="F37" s="368"/>
      <c r="G37" s="371"/>
      <c r="H37" s="372"/>
      <c r="I37" s="372"/>
      <c r="J37" s="368"/>
      <c r="K37" s="150"/>
      <c r="L37" s="60"/>
      <c r="M37" s="60"/>
      <c r="N37" s="60"/>
    </row>
    <row r="38" spans="1:14" ht="14.4" customHeight="1">
      <c r="A38" s="373" t="s">
        <v>425</v>
      </c>
      <c r="B38" s="374"/>
      <c r="C38" s="374"/>
      <c r="D38" s="372"/>
      <c r="E38" s="372"/>
      <c r="F38" s="372"/>
      <c r="G38" s="372"/>
      <c r="H38" s="372"/>
      <c r="I38" s="372"/>
      <c r="J38" s="372"/>
      <c r="K38" s="150"/>
      <c r="L38" s="60"/>
      <c r="M38" s="60"/>
      <c r="N38" s="60"/>
    </row>
    <row r="39" spans="1:14" ht="14.4" customHeight="1">
      <c r="A39" s="374"/>
      <c r="B39" s="374"/>
      <c r="C39" s="374"/>
      <c r="D39" s="372"/>
      <c r="E39" s="372"/>
      <c r="F39" s="372"/>
      <c r="G39" s="372"/>
      <c r="H39" s="372"/>
      <c r="I39" s="372"/>
      <c r="J39" s="372"/>
      <c r="K39" s="150"/>
      <c r="L39" s="60"/>
      <c r="M39" s="60"/>
      <c r="N39" s="60"/>
    </row>
    <row r="40" spans="1:14" ht="14.4" customHeight="1">
      <c r="A40" s="374" t="s">
        <v>288</v>
      </c>
      <c r="B40" s="374"/>
      <c r="C40" s="374"/>
      <c r="D40" s="372"/>
      <c r="E40" s="372"/>
      <c r="F40" s="372"/>
      <c r="G40" s="372"/>
      <c r="H40" s="372"/>
      <c r="I40" s="372"/>
      <c r="J40" s="372"/>
      <c r="K40" s="150"/>
      <c r="L40" s="60"/>
      <c r="M40" s="60"/>
      <c r="N40" s="60"/>
    </row>
    <row r="41" spans="1:14" ht="14.4" customHeight="1">
      <c r="A41" s="60"/>
      <c r="B41" s="60"/>
      <c r="C41" s="60"/>
      <c r="D41" s="60"/>
      <c r="E41" s="60"/>
      <c r="F41" s="60"/>
      <c r="G41" s="60"/>
      <c r="H41" s="60"/>
      <c r="I41" s="60"/>
      <c r="J41" s="60"/>
      <c r="K41" s="60"/>
      <c r="L41" s="60"/>
      <c r="M41" s="60"/>
      <c r="N41" s="60"/>
    </row>
    <row r="42" spans="1:14" ht="14.4" customHeight="1">
      <c r="A42" s="60"/>
      <c r="B42" s="55"/>
      <c r="C42" s="55"/>
      <c r="D42" s="55"/>
      <c r="E42" s="55"/>
      <c r="F42" s="55"/>
      <c r="G42" s="25"/>
      <c r="H42" s="60"/>
      <c r="I42" s="60"/>
      <c r="J42" s="60"/>
      <c r="K42" s="60"/>
      <c r="L42" s="60"/>
      <c r="M42" s="60"/>
      <c r="N42" s="60"/>
    </row>
    <row r="43" spans="1:14" ht="14.4" customHeight="1">
      <c r="A43" s="60"/>
      <c r="B43" s="378"/>
      <c r="C43" s="64"/>
      <c r="D43" s="64"/>
      <c r="E43" s="64"/>
      <c r="F43" s="64"/>
      <c r="G43" s="25"/>
      <c r="H43" s="60"/>
      <c r="I43" s="60"/>
      <c r="J43" s="60"/>
      <c r="K43" s="60"/>
      <c r="L43" s="60"/>
      <c r="M43" s="60"/>
      <c r="N43" s="60"/>
    </row>
    <row r="44" spans="1:14" ht="14.4" customHeight="1">
      <c r="A44" s="60"/>
      <c r="B44" s="378"/>
      <c r="C44" s="64"/>
      <c r="D44" s="64"/>
      <c r="E44" s="64"/>
      <c r="F44" s="64"/>
      <c r="G44" s="25"/>
      <c r="H44" s="60"/>
      <c r="I44" s="60"/>
      <c r="J44" s="60"/>
      <c r="K44" s="60"/>
      <c r="L44" s="60"/>
      <c r="M44" s="60"/>
      <c r="N44" s="60"/>
    </row>
    <row r="45" spans="1:14" ht="14.4" customHeight="1">
      <c r="A45" s="60"/>
      <c r="B45" s="378"/>
      <c r="C45" s="64"/>
      <c r="D45" s="64"/>
      <c r="E45" s="64"/>
      <c r="F45" s="64"/>
      <c r="G45" s="25"/>
      <c r="H45" s="60"/>
      <c r="I45" s="60"/>
      <c r="J45" s="60"/>
      <c r="K45" s="60"/>
      <c r="L45" s="60"/>
      <c r="M45" s="60"/>
      <c r="N45" s="60"/>
    </row>
    <row r="46" spans="1:14" ht="14.4" customHeight="1">
      <c r="A46" s="60"/>
      <c r="B46" s="379"/>
      <c r="C46" s="380"/>
      <c r="D46" s="380"/>
      <c r="E46" s="380"/>
      <c r="F46" s="380"/>
      <c r="G46" s="25"/>
      <c r="H46" s="60"/>
      <c r="I46" s="60"/>
      <c r="J46" s="60"/>
      <c r="K46" s="60"/>
      <c r="L46" s="60"/>
      <c r="M46" s="60"/>
      <c r="N46" s="60"/>
    </row>
    <row r="47" spans="1:14" ht="14.4" customHeight="1">
      <c r="A47" s="60"/>
      <c r="B47" s="25"/>
      <c r="C47" s="25"/>
      <c r="D47" s="25"/>
      <c r="E47" s="25"/>
      <c r="F47" s="25"/>
      <c r="G47" s="25"/>
      <c r="H47" s="60"/>
      <c r="I47" s="60"/>
      <c r="J47" s="60"/>
      <c r="K47" s="60"/>
      <c r="L47" s="60"/>
      <c r="M47" s="60"/>
      <c r="N47" s="60"/>
    </row>
    <row r="48" spans="1:14" ht="14.4" customHeight="1">
      <c r="A48" s="60"/>
      <c r="B48" s="60"/>
      <c r="C48" s="60"/>
      <c r="D48" s="60"/>
      <c r="E48" s="60"/>
      <c r="F48" s="60"/>
      <c r="G48" s="60"/>
      <c r="H48" s="60"/>
      <c r="I48" s="60"/>
      <c r="J48" s="60"/>
      <c r="K48" s="60"/>
      <c r="L48" s="60"/>
      <c r="M48" s="60"/>
      <c r="N48" s="60"/>
    </row>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row r="216" ht="14.4" customHeight="1"/>
    <row r="217" ht="14.4" customHeight="1"/>
    <row r="218" ht="14.4" customHeight="1"/>
    <row r="219" ht="14.4" customHeight="1"/>
    <row r="220" ht="14.4" customHeight="1"/>
    <row r="221" ht="14.4" customHeight="1"/>
    <row r="222" ht="14.4" customHeight="1"/>
    <row r="223" ht="14.4" customHeight="1"/>
    <row r="224" ht="14.4" customHeight="1"/>
    <row r="225" ht="14.4" customHeight="1"/>
    <row r="226" ht="14.4" customHeight="1"/>
    <row r="227" ht="14.4" customHeight="1"/>
    <row r="228" ht="14.4" customHeight="1"/>
    <row r="229" ht="14.4" customHeight="1"/>
    <row r="230" ht="14.4" customHeight="1"/>
    <row r="231" ht="14.4" customHeight="1"/>
    <row r="232" ht="14.4" customHeight="1"/>
    <row r="233" ht="14.4" customHeight="1"/>
    <row r="234" ht="14.4" customHeight="1"/>
    <row r="235" ht="14.4" customHeight="1"/>
    <row r="236" ht="14.4" customHeight="1"/>
    <row r="237" ht="14.4" customHeight="1"/>
    <row r="238" ht="14.4" customHeight="1"/>
    <row r="239" ht="14.4" customHeight="1"/>
    <row r="240" ht="14.4" customHeight="1"/>
    <row r="241" ht="14.4" customHeight="1"/>
    <row r="242" ht="14.4" customHeight="1"/>
    <row r="243" ht="14.4" customHeight="1"/>
    <row r="244" ht="14.4" customHeight="1"/>
    <row r="245" ht="14.4" customHeight="1"/>
    <row r="246" ht="14.4" customHeight="1"/>
    <row r="247" ht="14.4" customHeight="1"/>
    <row r="248" ht="14.4" customHeight="1"/>
    <row r="249" ht="14.4" customHeight="1"/>
    <row r="250" ht="14.4" customHeight="1"/>
    <row r="251" ht="14.4" customHeight="1"/>
    <row r="252" ht="14.4" customHeight="1"/>
    <row r="253" ht="14.4" customHeight="1"/>
    <row r="254" ht="14.4" customHeight="1"/>
    <row r="255" ht="14.4" customHeight="1"/>
    <row r="256" ht="14.4" customHeight="1"/>
    <row r="257" ht="14.4" customHeight="1"/>
    <row r="258" ht="14.4" customHeight="1"/>
    <row r="259" ht="14.4" customHeight="1"/>
    <row r="260" ht="14.4" customHeight="1"/>
    <row r="261" ht="14.4" customHeight="1"/>
    <row r="262" ht="14.4" customHeight="1"/>
    <row r="263" ht="14.4" customHeight="1"/>
    <row r="264" ht="14.4" customHeight="1"/>
    <row r="265" ht="14.4" customHeight="1"/>
    <row r="266" ht="14.4" customHeight="1"/>
    <row r="267" ht="14.4" customHeight="1"/>
    <row r="268" ht="14.4" customHeight="1"/>
    <row r="269" ht="14.4" customHeight="1"/>
    <row r="270" ht="14.4" customHeight="1"/>
    <row r="271" ht="14.4" customHeight="1"/>
    <row r="272" ht="14.4" customHeight="1"/>
    <row r="273" ht="14.4" customHeight="1"/>
    <row r="274" ht="14.4" customHeight="1"/>
    <row r="275" ht="14.4" customHeight="1"/>
    <row r="276" ht="14.4" customHeight="1"/>
    <row r="277" ht="14.4" customHeight="1"/>
    <row r="278" ht="14.4" customHeight="1"/>
    <row r="279" ht="14.4" customHeight="1"/>
    <row r="280" ht="14.4" customHeight="1"/>
    <row r="281" ht="14.4" customHeight="1"/>
    <row r="282" ht="14.4" customHeight="1"/>
    <row r="283" ht="14.4" customHeight="1"/>
    <row r="284" ht="14.4" customHeight="1"/>
    <row r="285" ht="14.4" customHeight="1"/>
    <row r="286" ht="14.4" customHeight="1"/>
    <row r="287" ht="14.4" customHeight="1"/>
    <row r="288" ht="14.4" customHeight="1"/>
    <row r="289" ht="14.4" customHeight="1"/>
    <row r="290" ht="14.4" customHeight="1"/>
    <row r="291" ht="14.4" customHeight="1"/>
    <row r="292" ht="14.4" customHeight="1"/>
    <row r="293" ht="14.4" customHeight="1"/>
    <row r="294" ht="14.4" customHeight="1"/>
    <row r="295" ht="14.4" customHeight="1"/>
  </sheetData>
  <mergeCells count="15">
    <mergeCell ref="A3:K3"/>
    <mergeCell ref="A27:A28"/>
    <mergeCell ref="B27:C27"/>
    <mergeCell ref="D27:E27"/>
    <mergeCell ref="F27:G27"/>
    <mergeCell ref="H27:I27"/>
    <mergeCell ref="B7:K7"/>
    <mergeCell ref="A8:A9"/>
    <mergeCell ref="B8:C8"/>
    <mergeCell ref="D8:E8"/>
    <mergeCell ref="B26:K26"/>
    <mergeCell ref="F8:G8"/>
    <mergeCell ref="H8:I8"/>
    <mergeCell ref="J8:K8"/>
    <mergeCell ref="J27:K27"/>
  </mergeCells>
  <hyperlinks>
    <hyperlink ref="A19" r:id="rId1" xr:uid="{00000000-0004-0000-0400-000000000000}"/>
    <hyperlink ref="A38" r:id="rId2" xr:uid="{00000000-0004-0000-0400-000001000000}"/>
    <hyperlink ref="L5" location="Contents!A1" display="back to contents" xr:uid="{00000000-0004-0000-0400-000002000000}"/>
    <hyperlink ref="L24" location="Contents!A1" display="back to contents" xr:uid="{00000000-0004-0000-0400-000003000000}"/>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Y322"/>
  <sheetViews>
    <sheetView showGridLines="0" topLeftCell="A40" zoomScaleNormal="100" workbookViewId="0">
      <selection activeCell="K16" sqref="K16:K17"/>
    </sheetView>
  </sheetViews>
  <sheetFormatPr defaultRowHeight="24.9" customHeight="1"/>
  <cols>
    <col min="1" max="1" width="17.5546875" customWidth="1"/>
    <col min="2" max="12" width="13.6640625" customWidth="1"/>
    <col min="15" max="17" width="12.88671875" customWidth="1"/>
  </cols>
  <sheetData>
    <row r="1" spans="1:25" s="934" customFormat="1" ht="25.2" customHeight="1">
      <c r="A1" s="1050" t="s">
        <v>845</v>
      </c>
      <c r="B1" s="1050"/>
      <c r="C1" s="1050"/>
      <c r="D1" s="1050"/>
      <c r="E1" s="1050"/>
      <c r="F1" s="1050"/>
      <c r="G1" s="1050"/>
      <c r="H1" s="1050"/>
      <c r="I1" s="1050"/>
      <c r="J1" s="1050"/>
      <c r="K1" s="1050"/>
      <c r="L1" s="1050"/>
    </row>
    <row r="2" spans="1:25" s="934" customFormat="1" ht="13.95" customHeight="1">
      <c r="A2" s="1050"/>
      <c r="B2" s="1050"/>
      <c r="C2" s="1050"/>
      <c r="D2" s="1050"/>
      <c r="E2" s="1050"/>
      <c r="F2" s="1050"/>
      <c r="G2" s="1050"/>
      <c r="H2" s="1050"/>
      <c r="I2" s="1050"/>
      <c r="J2" s="1050"/>
      <c r="K2" s="1050"/>
      <c r="L2" s="1050"/>
    </row>
    <row r="3" spans="1:25" ht="60" customHeight="1">
      <c r="A3" s="1141" t="s">
        <v>951</v>
      </c>
      <c r="B3" s="1141"/>
      <c r="C3" s="1141"/>
      <c r="D3" s="1141"/>
      <c r="E3" s="1141"/>
      <c r="F3" s="1141"/>
      <c r="G3" s="1141"/>
      <c r="H3" s="1141"/>
      <c r="I3" s="1141"/>
      <c r="J3" s="1141"/>
      <c r="K3" s="1141"/>
      <c r="L3" s="1141"/>
    </row>
    <row r="4" spans="1:25" ht="13.95" customHeight="1">
      <c r="M4" s="150"/>
      <c r="N4" s="240"/>
      <c r="O4" s="25"/>
      <c r="P4" s="61"/>
      <c r="Q4" s="61"/>
      <c r="R4" s="61"/>
      <c r="S4" s="61"/>
    </row>
    <row r="5" spans="1:25" ht="19.95" customHeight="1">
      <c r="A5" s="171" t="s">
        <v>487</v>
      </c>
      <c r="B5" s="387"/>
      <c r="C5" s="389"/>
      <c r="D5" s="389"/>
      <c r="E5" s="389"/>
      <c r="F5" s="390"/>
      <c r="G5" s="163"/>
      <c r="H5" s="150"/>
      <c r="I5" s="150"/>
      <c r="J5" s="150"/>
      <c r="K5" s="150"/>
      <c r="L5" s="240"/>
      <c r="M5" s="240" t="s">
        <v>714</v>
      </c>
      <c r="N5" s="106"/>
      <c r="O5" s="25"/>
      <c r="P5" s="61"/>
      <c r="Q5" s="61"/>
      <c r="R5" s="61"/>
      <c r="S5" s="61"/>
    </row>
    <row r="6" spans="1:25" ht="13.95" customHeight="1">
      <c r="A6" s="388"/>
      <c r="B6" s="387"/>
      <c r="C6" s="389"/>
      <c r="D6" s="389"/>
      <c r="E6" s="389"/>
      <c r="F6" s="390"/>
      <c r="G6" s="163"/>
      <c r="H6" s="150"/>
      <c r="I6" s="150"/>
      <c r="J6" s="150"/>
      <c r="K6" s="150"/>
      <c r="L6" s="150"/>
      <c r="M6" s="106"/>
      <c r="N6" s="106"/>
      <c r="O6" s="25"/>
      <c r="P6" s="25"/>
      <c r="Q6" s="25"/>
      <c r="R6" s="25"/>
      <c r="S6" s="62"/>
    </row>
    <row r="7" spans="1:25" ht="19.95" customHeight="1">
      <c r="A7" s="150"/>
      <c r="B7" s="150"/>
      <c r="C7" s="1133" t="s">
        <v>885</v>
      </c>
      <c r="D7" s="1133"/>
      <c r="E7" s="1133"/>
      <c r="F7" s="1133"/>
      <c r="G7" s="1133"/>
      <c r="H7" s="1133"/>
      <c r="I7" s="1133"/>
      <c r="J7" s="1133"/>
      <c r="K7" s="1133"/>
      <c r="L7" s="1133"/>
      <c r="M7" s="106"/>
      <c r="N7" s="106"/>
      <c r="O7" s="25"/>
      <c r="P7" s="25"/>
      <c r="Q7" s="25"/>
      <c r="R7" s="25"/>
      <c r="S7" s="62"/>
    </row>
    <row r="8" spans="1:25" ht="19.95" customHeight="1">
      <c r="A8" s="1156" t="s">
        <v>92</v>
      </c>
      <c r="B8" s="1156" t="s">
        <v>300</v>
      </c>
      <c r="C8" s="1139" t="s">
        <v>4</v>
      </c>
      <c r="D8" s="1140"/>
      <c r="E8" s="1139" t="s">
        <v>5</v>
      </c>
      <c r="F8" s="1140"/>
      <c r="G8" s="1139" t="s">
        <v>6</v>
      </c>
      <c r="H8" s="1140"/>
      <c r="I8" s="1139" t="s">
        <v>1</v>
      </c>
      <c r="J8" s="1140"/>
      <c r="K8" s="1139" t="s">
        <v>26</v>
      </c>
      <c r="L8" s="1140"/>
      <c r="M8" s="106"/>
      <c r="N8" s="106"/>
      <c r="O8" s="25"/>
      <c r="P8" s="25"/>
      <c r="Q8" s="25"/>
      <c r="R8" s="25"/>
      <c r="S8" s="63"/>
    </row>
    <row r="9" spans="1:25" ht="19.95" customHeight="1">
      <c r="A9" s="1157"/>
      <c r="B9" s="1157"/>
      <c r="C9" s="101" t="s">
        <v>2</v>
      </c>
      <c r="D9" s="101" t="s">
        <v>3</v>
      </c>
      <c r="E9" s="101" t="s">
        <v>2</v>
      </c>
      <c r="F9" s="101" t="s">
        <v>3</v>
      </c>
      <c r="G9" s="101" t="s">
        <v>2</v>
      </c>
      <c r="H9" s="101" t="s">
        <v>3</v>
      </c>
      <c r="I9" s="101" t="s">
        <v>2</v>
      </c>
      <c r="J9" s="101" t="s">
        <v>3</v>
      </c>
      <c r="K9" s="101" t="s">
        <v>2</v>
      </c>
      <c r="L9" s="101" t="s">
        <v>3</v>
      </c>
      <c r="M9" s="106"/>
      <c r="N9" s="138"/>
      <c r="O9" s="64"/>
      <c r="P9" s="64"/>
      <c r="Q9" s="64"/>
      <c r="R9" s="64"/>
      <c r="S9" s="63"/>
      <c r="T9" s="25"/>
      <c r="U9" s="25"/>
      <c r="V9" s="25"/>
      <c r="W9" s="25"/>
    </row>
    <row r="10" spans="1:25" ht="19.95" customHeight="1">
      <c r="A10" s="1158" t="s">
        <v>53</v>
      </c>
      <c r="B10" s="137" t="s">
        <v>7</v>
      </c>
      <c r="C10" s="102">
        <v>17511</v>
      </c>
      <c r="D10" s="103">
        <v>0.51356424318855032</v>
      </c>
      <c r="E10" s="102">
        <v>17225</v>
      </c>
      <c r="F10" s="103">
        <v>0.51353526921471593</v>
      </c>
      <c r="G10" s="102">
        <v>22384</v>
      </c>
      <c r="H10" s="103">
        <v>0.50920175618189678</v>
      </c>
      <c r="I10" s="102">
        <v>57120</v>
      </c>
      <c r="J10" s="103">
        <v>0.51183712969766482</v>
      </c>
      <c r="K10" s="102">
        <v>527525</v>
      </c>
      <c r="L10" s="103">
        <v>0.51257722302222586</v>
      </c>
      <c r="M10" s="106"/>
      <c r="N10" s="121"/>
      <c r="O10" s="64"/>
      <c r="P10" s="64"/>
      <c r="Q10" s="64"/>
      <c r="R10" s="64"/>
      <c r="S10" s="63"/>
      <c r="T10" s="25"/>
      <c r="U10" s="25"/>
      <c r="V10" s="25"/>
      <c r="W10" s="25"/>
    </row>
    <row r="11" spans="1:25" ht="19.95" customHeight="1">
      <c r="A11" s="1159"/>
      <c r="B11" s="139" t="s">
        <v>8</v>
      </c>
      <c r="C11" s="119">
        <v>16586</v>
      </c>
      <c r="D11" s="105">
        <v>0.48643575681144968</v>
      </c>
      <c r="E11" s="119">
        <v>16317</v>
      </c>
      <c r="F11" s="105">
        <v>0.48646473078528413</v>
      </c>
      <c r="G11" s="119">
        <v>21575</v>
      </c>
      <c r="H11" s="105">
        <v>0.49079824381810322</v>
      </c>
      <c r="I11" s="119">
        <v>54478</v>
      </c>
      <c r="J11" s="105">
        <v>0.48816287030233518</v>
      </c>
      <c r="K11" s="119">
        <v>501637</v>
      </c>
      <c r="L11" s="105">
        <v>0.48742277697777414</v>
      </c>
      <c r="M11" s="106"/>
      <c r="N11" s="121"/>
      <c r="O11" s="64"/>
      <c r="P11" s="64"/>
      <c r="Q11" s="64"/>
      <c r="R11" s="64"/>
      <c r="S11" s="62"/>
      <c r="T11" s="25"/>
      <c r="U11" s="25"/>
      <c r="V11" s="25"/>
      <c r="W11" s="25"/>
    </row>
    <row r="12" spans="1:25" ht="19.95" customHeight="1">
      <c r="A12" s="1160"/>
      <c r="B12" s="140" t="s">
        <v>55</v>
      </c>
      <c r="C12" s="141">
        <v>34097</v>
      </c>
      <c r="D12" s="142">
        <v>1</v>
      </c>
      <c r="E12" s="143">
        <v>33542</v>
      </c>
      <c r="F12" s="142">
        <v>1</v>
      </c>
      <c r="G12" s="143">
        <v>43959</v>
      </c>
      <c r="H12" s="142">
        <v>1</v>
      </c>
      <c r="I12" s="143">
        <v>111598</v>
      </c>
      <c r="J12" s="142">
        <v>1</v>
      </c>
      <c r="K12" s="143">
        <v>1029162</v>
      </c>
      <c r="L12" s="142">
        <v>1</v>
      </c>
      <c r="M12" s="106"/>
      <c r="N12" s="121"/>
      <c r="O12" s="64"/>
      <c r="P12" s="64"/>
      <c r="Q12" s="64"/>
      <c r="R12" s="64"/>
      <c r="S12" s="25"/>
      <c r="T12" s="25"/>
      <c r="U12" s="25"/>
      <c r="V12" s="25"/>
      <c r="W12" s="25"/>
    </row>
    <row r="13" spans="1:25" ht="19.95" customHeight="1">
      <c r="A13" s="1158" t="s">
        <v>54</v>
      </c>
      <c r="B13" s="137" t="s">
        <v>7</v>
      </c>
      <c r="C13" s="102">
        <v>59996</v>
      </c>
      <c r="D13" s="103">
        <v>0.49548254959285137</v>
      </c>
      <c r="E13" s="102">
        <v>80600</v>
      </c>
      <c r="F13" s="103">
        <v>0.49358220654516949</v>
      </c>
      <c r="G13" s="102">
        <v>75668</v>
      </c>
      <c r="H13" s="103">
        <v>0.49789440437963889</v>
      </c>
      <c r="I13" s="102">
        <v>216264</v>
      </c>
      <c r="J13" s="103">
        <v>0.4956114016472713</v>
      </c>
      <c r="K13" s="102">
        <v>1666052</v>
      </c>
      <c r="L13" s="103">
        <v>0.4914617817794904</v>
      </c>
      <c r="M13" s="106"/>
      <c r="N13" s="121"/>
      <c r="O13" s="25"/>
      <c r="P13" s="61"/>
      <c r="Q13" s="61"/>
      <c r="R13" s="61"/>
      <c r="S13" s="61"/>
      <c r="T13" s="25"/>
      <c r="U13" s="25"/>
      <c r="V13" s="25"/>
      <c r="W13" s="25"/>
    </row>
    <row r="14" spans="1:25" ht="19.95" customHeight="1">
      <c r="A14" s="1159"/>
      <c r="B14" s="139" t="s">
        <v>8</v>
      </c>
      <c r="C14" s="119">
        <v>61090</v>
      </c>
      <c r="D14" s="105">
        <v>0.50451745040714868</v>
      </c>
      <c r="E14" s="119">
        <v>82696</v>
      </c>
      <c r="F14" s="105">
        <v>0.50641779345483051</v>
      </c>
      <c r="G14" s="119">
        <v>76308</v>
      </c>
      <c r="H14" s="105">
        <v>0.50210559562036106</v>
      </c>
      <c r="I14" s="119">
        <v>220094</v>
      </c>
      <c r="J14" s="105">
        <v>0.50438859835272876</v>
      </c>
      <c r="K14" s="119">
        <v>1723941</v>
      </c>
      <c r="L14" s="105">
        <v>0.5085382182205096</v>
      </c>
      <c r="M14" s="106"/>
      <c r="N14" s="121"/>
      <c r="O14" s="25"/>
      <c r="P14" s="61"/>
      <c r="Q14" s="61"/>
      <c r="R14" s="61"/>
      <c r="S14" s="61"/>
      <c r="T14" s="25"/>
      <c r="U14" s="25"/>
      <c r="V14" s="64"/>
      <c r="W14" s="64"/>
      <c r="X14" s="59"/>
      <c r="Y14" s="59"/>
    </row>
    <row r="15" spans="1:25" ht="19.95" customHeight="1">
      <c r="A15" s="1160"/>
      <c r="B15" s="140" t="s">
        <v>55</v>
      </c>
      <c r="C15" s="143">
        <v>121086</v>
      </c>
      <c r="D15" s="142">
        <v>1</v>
      </c>
      <c r="E15" s="143">
        <v>163296</v>
      </c>
      <c r="F15" s="142">
        <v>1</v>
      </c>
      <c r="G15" s="143">
        <v>151976</v>
      </c>
      <c r="H15" s="142">
        <v>1</v>
      </c>
      <c r="I15" s="143">
        <v>436358</v>
      </c>
      <c r="J15" s="142">
        <v>1</v>
      </c>
      <c r="K15" s="143">
        <v>3389993</v>
      </c>
      <c r="L15" s="142">
        <v>1</v>
      </c>
      <c r="M15" s="106"/>
      <c r="N15" s="121"/>
      <c r="O15" s="25"/>
      <c r="P15" s="25"/>
      <c r="Q15" s="25"/>
      <c r="R15" s="25"/>
      <c r="S15" s="62"/>
      <c r="T15" s="25"/>
      <c r="U15" s="25"/>
      <c r="V15" s="64"/>
      <c r="W15" s="64"/>
      <c r="X15" s="59"/>
      <c r="Y15" s="59"/>
    </row>
    <row r="16" spans="1:25" ht="19.95" customHeight="1">
      <c r="A16" s="1158" t="s">
        <v>58</v>
      </c>
      <c r="B16" s="137" t="s">
        <v>7</v>
      </c>
      <c r="C16" s="102">
        <v>10679</v>
      </c>
      <c r="D16" s="103">
        <v>0.42162823752368922</v>
      </c>
      <c r="E16" s="102">
        <v>11855</v>
      </c>
      <c r="F16" s="103">
        <v>0.43515765517747679</v>
      </c>
      <c r="G16" s="102">
        <v>14118</v>
      </c>
      <c r="H16" s="103">
        <v>0.43316049458472677</v>
      </c>
      <c r="I16" s="102">
        <v>36652</v>
      </c>
      <c r="J16" s="103">
        <v>0.43036963975388665</v>
      </c>
      <c r="K16" s="102">
        <v>469426</v>
      </c>
      <c r="L16" s="103">
        <v>0.44957932087976288</v>
      </c>
      <c r="M16" s="106"/>
      <c r="N16" s="121"/>
      <c r="O16" s="25"/>
      <c r="P16" s="25"/>
      <c r="Q16" s="25"/>
      <c r="R16" s="25"/>
      <c r="S16" s="62"/>
      <c r="T16" s="25"/>
      <c r="U16" s="25"/>
      <c r="V16" s="64"/>
      <c r="W16" s="64"/>
      <c r="X16" s="59"/>
      <c r="Y16" s="59"/>
    </row>
    <row r="17" spans="1:25" ht="19.95" customHeight="1">
      <c r="A17" s="1159"/>
      <c r="B17" s="139" t="s">
        <v>8</v>
      </c>
      <c r="C17" s="119">
        <v>14649</v>
      </c>
      <c r="D17" s="105">
        <v>0.57837176247631084</v>
      </c>
      <c r="E17" s="119">
        <v>15388</v>
      </c>
      <c r="F17" s="105">
        <v>0.56484234482252327</v>
      </c>
      <c r="G17" s="119">
        <v>18475</v>
      </c>
      <c r="H17" s="105">
        <v>0.56683950541527317</v>
      </c>
      <c r="I17" s="119">
        <v>48512</v>
      </c>
      <c r="J17" s="105">
        <v>0.56963036024611335</v>
      </c>
      <c r="K17" s="119">
        <v>574719</v>
      </c>
      <c r="L17" s="105">
        <v>0.55042067912023718</v>
      </c>
      <c r="M17" s="106"/>
      <c r="N17" s="121"/>
      <c r="O17" s="25"/>
      <c r="P17" s="25"/>
      <c r="Q17" s="25"/>
      <c r="R17" s="25"/>
      <c r="S17" s="63"/>
      <c r="T17" s="25"/>
      <c r="U17" s="25"/>
      <c r="V17" s="64"/>
      <c r="W17" s="64"/>
      <c r="X17" s="59"/>
      <c r="Y17" s="59"/>
    </row>
    <row r="18" spans="1:25" ht="19.95" customHeight="1">
      <c r="A18" s="1160"/>
      <c r="B18" s="140" t="s">
        <v>55</v>
      </c>
      <c r="C18" s="143">
        <v>25328</v>
      </c>
      <c r="D18" s="142">
        <v>1</v>
      </c>
      <c r="E18" s="143">
        <v>27243</v>
      </c>
      <c r="F18" s="142">
        <v>1</v>
      </c>
      <c r="G18" s="143">
        <v>32593</v>
      </c>
      <c r="H18" s="142">
        <v>1</v>
      </c>
      <c r="I18" s="143">
        <v>85164</v>
      </c>
      <c r="J18" s="142">
        <v>1</v>
      </c>
      <c r="K18" s="143">
        <v>1044145</v>
      </c>
      <c r="L18" s="142">
        <v>1</v>
      </c>
      <c r="M18" s="106"/>
      <c r="N18" s="138"/>
      <c r="O18" s="64"/>
      <c r="P18" s="64"/>
      <c r="Q18" s="64"/>
      <c r="R18" s="64"/>
      <c r="S18" s="63"/>
      <c r="T18" s="25"/>
      <c r="U18" s="25"/>
      <c r="V18" s="25"/>
      <c r="W18" s="25"/>
    </row>
    <row r="19" spans="1:25" ht="19.95" customHeight="1">
      <c r="A19" s="1161" t="s">
        <v>52</v>
      </c>
      <c r="B19" s="144" t="s">
        <v>7</v>
      </c>
      <c r="C19" s="145">
        <v>88186</v>
      </c>
      <c r="D19" s="146">
        <v>0.48546677305368746</v>
      </c>
      <c r="E19" s="145">
        <v>109680</v>
      </c>
      <c r="F19" s="146">
        <v>0.48710414032150945</v>
      </c>
      <c r="G19" s="145">
        <v>112170</v>
      </c>
      <c r="H19" s="146">
        <v>0.48975731209186524</v>
      </c>
      <c r="I19" s="145">
        <v>310036</v>
      </c>
      <c r="J19" s="146">
        <v>0.48760587420694984</v>
      </c>
      <c r="K19" s="145">
        <v>2663003</v>
      </c>
      <c r="L19" s="146">
        <v>0.48743488367836291</v>
      </c>
      <c r="M19" s="106"/>
      <c r="N19" s="121"/>
      <c r="O19" s="64"/>
      <c r="P19" s="64"/>
      <c r="Q19" s="64"/>
      <c r="R19" s="64"/>
      <c r="S19" s="63"/>
      <c r="T19" s="25"/>
      <c r="U19" s="25"/>
      <c r="V19" s="25"/>
      <c r="W19" s="25"/>
    </row>
    <row r="20" spans="1:25" ht="19.95" customHeight="1">
      <c r="A20" s="1162"/>
      <c r="B20" s="147" t="s">
        <v>8</v>
      </c>
      <c r="C20" s="148">
        <v>92325</v>
      </c>
      <c r="D20" s="149">
        <v>0.51453322694631254</v>
      </c>
      <c r="E20" s="148">
        <v>114401</v>
      </c>
      <c r="F20" s="149">
        <v>0.5128958596784905</v>
      </c>
      <c r="G20" s="148">
        <v>116358</v>
      </c>
      <c r="H20" s="149">
        <v>0.51024268790813476</v>
      </c>
      <c r="I20" s="148">
        <v>323084</v>
      </c>
      <c r="J20" s="149">
        <v>0.5123941257930501</v>
      </c>
      <c r="K20" s="148">
        <v>2800297</v>
      </c>
      <c r="L20" s="149">
        <v>0.51256511632163715</v>
      </c>
      <c r="M20" s="106"/>
      <c r="N20" s="121"/>
      <c r="O20" s="64"/>
      <c r="P20" s="64"/>
      <c r="Q20" s="64"/>
      <c r="R20" s="64"/>
      <c r="S20" s="62"/>
      <c r="T20" s="25"/>
      <c r="U20" s="25"/>
      <c r="V20" s="25"/>
      <c r="W20" s="25"/>
    </row>
    <row r="21" spans="1:25" ht="19.95" customHeight="1">
      <c r="A21" s="1163"/>
      <c r="B21" s="140" t="s">
        <v>55</v>
      </c>
      <c r="C21" s="143">
        <v>180511</v>
      </c>
      <c r="D21" s="142">
        <v>1</v>
      </c>
      <c r="E21" s="143">
        <v>224081</v>
      </c>
      <c r="F21" s="142">
        <v>1</v>
      </c>
      <c r="G21" s="143">
        <v>228528</v>
      </c>
      <c r="H21" s="142">
        <v>1</v>
      </c>
      <c r="I21" s="143">
        <v>633120</v>
      </c>
      <c r="J21" s="142">
        <v>1</v>
      </c>
      <c r="K21" s="143">
        <v>5463300</v>
      </c>
      <c r="L21" s="142">
        <v>1</v>
      </c>
      <c r="M21" s="150"/>
      <c r="N21" s="121"/>
      <c r="O21" s="25"/>
      <c r="P21" s="61"/>
      <c r="Q21" s="61"/>
      <c r="R21" s="61"/>
      <c r="S21" s="61"/>
      <c r="T21" s="25"/>
      <c r="U21" s="25"/>
      <c r="V21" s="25"/>
      <c r="W21" s="25"/>
    </row>
    <row r="22" spans="1:25" ht="13.95" customHeight="1">
      <c r="A22" s="150"/>
      <c r="B22" s="150"/>
      <c r="C22" s="150"/>
      <c r="D22" s="150"/>
      <c r="E22" s="150"/>
      <c r="F22" s="150"/>
      <c r="G22" s="150"/>
      <c r="H22" s="150"/>
      <c r="I22" s="150"/>
      <c r="J22" s="150"/>
      <c r="K22" s="150"/>
      <c r="L22" s="150"/>
      <c r="M22" s="150"/>
      <c r="N22" s="121"/>
      <c r="O22" s="25"/>
      <c r="P22" s="61"/>
      <c r="Q22" s="61"/>
      <c r="R22" s="61"/>
      <c r="S22" s="61"/>
      <c r="T22" s="25"/>
      <c r="U22" s="25"/>
      <c r="V22" s="25"/>
      <c r="W22" s="25"/>
    </row>
    <row r="23" spans="1:25" ht="13.95" customHeight="1">
      <c r="A23" s="394" t="s">
        <v>51</v>
      </c>
      <c r="B23" s="394" t="s">
        <v>287</v>
      </c>
      <c r="C23" s="369"/>
      <c r="D23" s="369"/>
      <c r="E23" s="370"/>
      <c r="F23" s="394"/>
      <c r="G23" s="395"/>
      <c r="H23" s="372"/>
      <c r="I23" s="372"/>
      <c r="J23" s="394"/>
      <c r="K23" s="394" t="s">
        <v>289</v>
      </c>
      <c r="L23" s="150"/>
      <c r="M23" s="150"/>
      <c r="N23" s="121"/>
      <c r="O23" s="25"/>
      <c r="P23" s="25"/>
      <c r="Q23" s="25"/>
      <c r="R23" s="25"/>
      <c r="S23" s="62"/>
      <c r="T23" s="25"/>
      <c r="U23" s="25"/>
      <c r="V23" s="64"/>
      <c r="W23" s="64"/>
      <c r="X23" s="59"/>
      <c r="Y23" s="59"/>
    </row>
    <row r="24" spans="1:25" ht="13.95" customHeight="1">
      <c r="A24" s="394"/>
      <c r="B24" s="394"/>
      <c r="C24" s="369"/>
      <c r="D24" s="369"/>
      <c r="E24" s="370"/>
      <c r="F24" s="394"/>
      <c r="G24" s="395"/>
      <c r="H24" s="372"/>
      <c r="I24" s="372"/>
      <c r="J24" s="394"/>
      <c r="K24" s="372"/>
      <c r="L24" s="150"/>
      <c r="M24" s="150"/>
      <c r="N24" s="121"/>
      <c r="O24" s="25"/>
      <c r="P24" s="25"/>
      <c r="Q24" s="25"/>
      <c r="R24" s="25"/>
      <c r="S24" s="25"/>
      <c r="T24" s="25"/>
      <c r="U24" s="25"/>
      <c r="V24" s="64"/>
      <c r="W24" s="64"/>
      <c r="X24" s="59"/>
      <c r="Y24" s="59"/>
    </row>
    <row r="25" spans="1:25" ht="13.95" customHeight="1">
      <c r="A25" s="373" t="s">
        <v>425</v>
      </c>
      <c r="B25" s="374"/>
      <c r="C25" s="374"/>
      <c r="D25" s="372"/>
      <c r="E25" s="372"/>
      <c r="F25" s="372"/>
      <c r="G25" s="372"/>
      <c r="H25" s="372"/>
      <c r="I25" s="372"/>
      <c r="J25" s="372"/>
      <c r="K25" s="372"/>
      <c r="L25" s="150"/>
      <c r="M25" s="150"/>
      <c r="N25" s="121"/>
      <c r="O25" s="25"/>
      <c r="P25" s="25"/>
      <c r="Q25" s="25"/>
      <c r="R25" s="25"/>
      <c r="S25" s="25"/>
      <c r="T25" s="25"/>
      <c r="U25" s="25"/>
      <c r="V25" s="64"/>
      <c r="W25" s="64"/>
      <c r="X25" s="59"/>
      <c r="Y25" s="59"/>
    </row>
    <row r="26" spans="1:25" ht="13.95" customHeight="1">
      <c r="A26" s="374"/>
      <c r="B26" s="374"/>
      <c r="C26" s="374"/>
      <c r="D26" s="372"/>
      <c r="E26" s="372"/>
      <c r="F26" s="372"/>
      <c r="G26" s="372"/>
      <c r="H26" s="372"/>
      <c r="I26" s="372"/>
      <c r="J26" s="372"/>
      <c r="K26" s="372"/>
      <c r="L26" s="150"/>
      <c r="M26" s="150"/>
      <c r="N26" s="121"/>
      <c r="O26" s="64"/>
      <c r="P26" s="25"/>
      <c r="Q26" s="25"/>
      <c r="R26" s="25"/>
      <c r="S26" s="25"/>
      <c r="T26" s="25"/>
      <c r="U26" s="25"/>
      <c r="V26" s="64"/>
      <c r="W26" s="64"/>
      <c r="X26" s="59"/>
      <c r="Y26" s="59"/>
    </row>
    <row r="27" spans="1:25" ht="13.95" customHeight="1">
      <c r="A27" s="425" t="s">
        <v>288</v>
      </c>
      <c r="B27" s="425"/>
      <c r="C27" s="425"/>
      <c r="D27" s="372"/>
      <c r="E27" s="372"/>
      <c r="F27" s="372"/>
      <c r="G27" s="372"/>
      <c r="H27" s="372"/>
      <c r="I27" s="372"/>
      <c r="J27" s="372"/>
      <c r="K27" s="372"/>
      <c r="L27" s="150"/>
      <c r="M27" s="60"/>
      <c r="N27" s="25"/>
      <c r="O27" s="64"/>
      <c r="P27" s="25"/>
      <c r="Q27" s="25"/>
      <c r="R27" s="25"/>
      <c r="S27" s="25"/>
      <c r="T27" s="25"/>
      <c r="U27" s="25"/>
      <c r="V27" s="25"/>
      <c r="W27" s="25"/>
    </row>
    <row r="28" spans="1:25" ht="13.95" customHeight="1">
      <c r="A28" s="60"/>
      <c r="B28" s="60"/>
      <c r="C28" s="60"/>
      <c r="D28" s="60"/>
      <c r="E28" s="60"/>
      <c r="F28" s="60"/>
      <c r="G28" s="60"/>
      <c r="H28" s="60"/>
      <c r="I28" s="60"/>
      <c r="J28" s="60"/>
      <c r="K28" s="60"/>
      <c r="L28" s="60"/>
      <c r="M28" s="60"/>
      <c r="N28" s="60"/>
      <c r="O28" s="25"/>
      <c r="P28" s="25"/>
      <c r="Q28" s="25"/>
      <c r="R28" s="25"/>
      <c r="S28" s="62"/>
    </row>
    <row r="29" spans="1:25" ht="13.95" customHeight="1">
      <c r="A29" s="60"/>
      <c r="B29" s="60"/>
      <c r="C29" s="60"/>
      <c r="D29" s="60"/>
      <c r="E29" s="60"/>
      <c r="F29" s="60"/>
      <c r="G29" s="60"/>
      <c r="H29" s="60"/>
      <c r="I29" s="60"/>
      <c r="J29" s="60"/>
      <c r="K29" s="60"/>
      <c r="L29" s="60"/>
      <c r="M29" s="60"/>
      <c r="N29" s="240"/>
      <c r="O29" s="25"/>
      <c r="P29" s="25"/>
      <c r="Q29" s="25"/>
      <c r="R29" s="25"/>
      <c r="S29" s="25"/>
    </row>
    <row r="30" spans="1:25" ht="19.95" customHeight="1">
      <c r="A30" s="171" t="s">
        <v>488</v>
      </c>
      <c r="B30" s="387"/>
      <c r="C30" s="389"/>
      <c r="D30" s="389"/>
      <c r="E30" s="389"/>
      <c r="F30" s="390"/>
      <c r="G30" s="163"/>
      <c r="H30" s="150"/>
      <c r="I30" s="150"/>
      <c r="J30" s="150"/>
      <c r="K30" s="150"/>
      <c r="L30" s="240"/>
      <c r="M30" s="240" t="s">
        <v>714</v>
      </c>
      <c r="N30" s="60"/>
      <c r="O30" s="25"/>
      <c r="P30" s="25"/>
      <c r="Q30" s="25"/>
      <c r="R30" s="25"/>
      <c r="S30" s="25"/>
    </row>
    <row r="31" spans="1:25" ht="13.95" customHeight="1">
      <c r="A31" s="388"/>
      <c r="B31" s="387"/>
      <c r="C31" s="389"/>
      <c r="D31" s="389"/>
      <c r="E31" s="389"/>
      <c r="F31" s="390"/>
      <c r="G31" s="163"/>
      <c r="H31" s="150"/>
      <c r="I31" s="150"/>
      <c r="J31" s="150"/>
      <c r="K31" s="150"/>
      <c r="L31" s="150"/>
      <c r="N31" s="240"/>
      <c r="O31" s="64"/>
      <c r="P31" s="25"/>
      <c r="Q31" s="25"/>
      <c r="R31" s="25"/>
      <c r="S31" s="25"/>
    </row>
    <row r="32" spans="1:25" ht="19.95" customHeight="1">
      <c r="A32" s="150"/>
      <c r="B32" s="150"/>
      <c r="C32" s="1147" t="s">
        <v>885</v>
      </c>
      <c r="D32" s="1148"/>
      <c r="E32" s="1148"/>
      <c r="F32" s="1148"/>
      <c r="G32" s="1148"/>
      <c r="H32" s="1148"/>
      <c r="I32" s="1148"/>
      <c r="J32" s="1148"/>
      <c r="K32" s="1148"/>
      <c r="L32" s="1149"/>
      <c r="O32" s="64"/>
      <c r="P32" s="25"/>
      <c r="Q32" s="25"/>
      <c r="R32" s="25"/>
      <c r="S32" s="25"/>
    </row>
    <row r="33" spans="1:15" ht="19.95" customHeight="1">
      <c r="A33" s="1142" t="s">
        <v>92</v>
      </c>
      <c r="B33" s="1142" t="s">
        <v>300</v>
      </c>
      <c r="C33" s="1144" t="s">
        <v>4</v>
      </c>
      <c r="D33" s="1144"/>
      <c r="E33" s="1144" t="s">
        <v>5</v>
      </c>
      <c r="F33" s="1144"/>
      <c r="G33" s="1144" t="s">
        <v>6</v>
      </c>
      <c r="H33" s="1144"/>
      <c r="I33" s="1144" t="s">
        <v>1</v>
      </c>
      <c r="J33" s="1144"/>
      <c r="K33" s="1144" t="s">
        <v>26</v>
      </c>
      <c r="L33" s="1144"/>
    </row>
    <row r="34" spans="1:15" ht="19.95" customHeight="1">
      <c r="A34" s="1143"/>
      <c r="B34" s="1143"/>
      <c r="C34" s="220" t="s">
        <v>2</v>
      </c>
      <c r="D34" s="222" t="s">
        <v>3</v>
      </c>
      <c r="E34" s="220" t="s">
        <v>2</v>
      </c>
      <c r="F34" s="342" t="s">
        <v>3</v>
      </c>
      <c r="G34" s="342" t="s">
        <v>2</v>
      </c>
      <c r="H34" s="342" t="s">
        <v>3</v>
      </c>
      <c r="I34" s="342" t="s">
        <v>2</v>
      </c>
      <c r="J34" s="342" t="s">
        <v>3</v>
      </c>
      <c r="K34" s="342" t="s">
        <v>2</v>
      </c>
      <c r="L34" s="342" t="s">
        <v>3</v>
      </c>
    </row>
    <row r="35" spans="1:15" ht="19.95" customHeight="1">
      <c r="A35" s="1150" t="s">
        <v>299</v>
      </c>
      <c r="B35" s="223" t="s">
        <v>7</v>
      </c>
      <c r="C35" s="391">
        <v>15817</v>
      </c>
      <c r="D35" s="210">
        <v>0.51350561651840787</v>
      </c>
      <c r="E35" s="207">
        <v>15464</v>
      </c>
      <c r="F35" s="210">
        <v>0.51283411819327451</v>
      </c>
      <c r="G35" s="207">
        <v>20185</v>
      </c>
      <c r="H35" s="210">
        <v>0.50831024930747926</v>
      </c>
      <c r="I35" s="207">
        <v>51466</v>
      </c>
      <c r="J35" s="210">
        <v>0.51125504142411538</v>
      </c>
      <c r="K35" s="207">
        <v>472444</v>
      </c>
      <c r="L35" s="210">
        <v>0.51274749103806505</v>
      </c>
    </row>
    <row r="36" spans="1:15" ht="19.95" customHeight="1">
      <c r="A36" s="1151"/>
      <c r="B36" s="224" t="s">
        <v>8</v>
      </c>
      <c r="C36" s="392">
        <v>14985</v>
      </c>
      <c r="D36" s="214">
        <v>0.48649438348159213</v>
      </c>
      <c r="E36" s="212">
        <v>14690</v>
      </c>
      <c r="F36" s="214">
        <v>0.48716588180672549</v>
      </c>
      <c r="G36" s="212">
        <v>19525</v>
      </c>
      <c r="H36" s="214">
        <v>0.4916897506925208</v>
      </c>
      <c r="I36" s="212">
        <v>49200</v>
      </c>
      <c r="J36" s="214">
        <v>0.48874495857588462</v>
      </c>
      <c r="K36" s="212">
        <v>448953</v>
      </c>
      <c r="L36" s="214">
        <v>0.48725250896193495</v>
      </c>
    </row>
    <row r="37" spans="1:15" ht="19.95" customHeight="1">
      <c r="A37" s="1152"/>
      <c r="B37" s="225" t="s">
        <v>55</v>
      </c>
      <c r="C37" s="393">
        <v>30802</v>
      </c>
      <c r="D37" s="226">
        <v>1</v>
      </c>
      <c r="E37" s="227">
        <v>30154</v>
      </c>
      <c r="F37" s="226">
        <v>1</v>
      </c>
      <c r="G37" s="227">
        <v>39710</v>
      </c>
      <c r="H37" s="226">
        <v>1</v>
      </c>
      <c r="I37" s="227">
        <v>100666</v>
      </c>
      <c r="J37" s="226">
        <v>1</v>
      </c>
      <c r="K37" s="227">
        <v>921397</v>
      </c>
      <c r="L37" s="226">
        <v>1</v>
      </c>
    </row>
    <row r="38" spans="1:15" ht="19.95" customHeight="1">
      <c r="A38" s="1150" t="s">
        <v>301</v>
      </c>
      <c r="B38" s="223" t="s">
        <v>7</v>
      </c>
      <c r="C38" s="207">
        <v>61690</v>
      </c>
      <c r="D38" s="210">
        <v>0.4959760735160515</v>
      </c>
      <c r="E38" s="207">
        <v>82361</v>
      </c>
      <c r="F38" s="210">
        <v>0.49411461208034363</v>
      </c>
      <c r="G38" s="426">
        <v>77867</v>
      </c>
      <c r="H38" s="210">
        <v>0.49842854856777086</v>
      </c>
      <c r="I38" s="207">
        <v>221918</v>
      </c>
      <c r="J38" s="210">
        <v>0.49613897024301906</v>
      </c>
      <c r="K38" s="207">
        <v>1721133</v>
      </c>
      <c r="L38" s="210">
        <v>0.49206749008936584</v>
      </c>
      <c r="O38" s="4"/>
    </row>
    <row r="39" spans="1:15" ht="19.95" customHeight="1">
      <c r="A39" s="1151"/>
      <c r="B39" s="224" t="s">
        <v>8</v>
      </c>
      <c r="C39" s="212">
        <v>62691</v>
      </c>
      <c r="D39" s="214">
        <v>0.50402392648394856</v>
      </c>
      <c r="E39" s="212">
        <v>84323</v>
      </c>
      <c r="F39" s="214">
        <v>0.50588538791965632</v>
      </c>
      <c r="G39" s="209">
        <v>78358</v>
      </c>
      <c r="H39" s="214">
        <v>0.50157145143222914</v>
      </c>
      <c r="I39" s="212">
        <v>225372</v>
      </c>
      <c r="J39" s="214">
        <v>0.50386102975698088</v>
      </c>
      <c r="K39" s="212">
        <v>1776625</v>
      </c>
      <c r="L39" s="214">
        <v>0.50793250991063421</v>
      </c>
      <c r="O39" s="4"/>
    </row>
    <row r="40" spans="1:15" ht="19.95" customHeight="1">
      <c r="A40" s="1152"/>
      <c r="B40" s="225" t="s">
        <v>55</v>
      </c>
      <c r="C40" s="227">
        <v>124381</v>
      </c>
      <c r="D40" s="226">
        <v>1</v>
      </c>
      <c r="E40" s="227">
        <v>166684</v>
      </c>
      <c r="F40" s="226">
        <v>1</v>
      </c>
      <c r="G40" s="393">
        <v>156225</v>
      </c>
      <c r="H40" s="226">
        <v>1</v>
      </c>
      <c r="I40" s="227">
        <v>447290</v>
      </c>
      <c r="J40" s="226">
        <v>1</v>
      </c>
      <c r="K40" s="227">
        <v>3497758</v>
      </c>
      <c r="L40" s="226">
        <v>1</v>
      </c>
    </row>
    <row r="41" spans="1:15" ht="19.95" customHeight="1">
      <c r="A41" s="1150" t="s">
        <v>58</v>
      </c>
      <c r="B41" s="223" t="s">
        <v>7</v>
      </c>
      <c r="C41" s="207">
        <v>10679</v>
      </c>
      <c r="D41" s="210">
        <v>0.42162823752368922</v>
      </c>
      <c r="E41" s="426">
        <v>11855</v>
      </c>
      <c r="F41" s="210">
        <v>0.43515765517747679</v>
      </c>
      <c r="G41" s="207">
        <v>14118</v>
      </c>
      <c r="H41" s="210">
        <v>0.43316049458472677</v>
      </c>
      <c r="I41" s="207">
        <v>36652</v>
      </c>
      <c r="J41" s="210">
        <v>0.43036963975388665</v>
      </c>
      <c r="K41" s="207">
        <v>469426</v>
      </c>
      <c r="L41" s="210">
        <v>0.44957932087976288</v>
      </c>
    </row>
    <row r="42" spans="1:15" ht="19.95" customHeight="1">
      <c r="A42" s="1151"/>
      <c r="B42" s="224" t="s">
        <v>8</v>
      </c>
      <c r="C42" s="212">
        <v>14649</v>
      </c>
      <c r="D42" s="214">
        <v>0.57837176247631084</v>
      </c>
      <c r="E42" s="209">
        <v>15388</v>
      </c>
      <c r="F42" s="214">
        <v>0.56484234482252327</v>
      </c>
      <c r="G42" s="212">
        <v>18475</v>
      </c>
      <c r="H42" s="214">
        <v>0.56683950541527317</v>
      </c>
      <c r="I42" s="212">
        <v>48512</v>
      </c>
      <c r="J42" s="214">
        <v>0.56963036024611335</v>
      </c>
      <c r="K42" s="212">
        <v>574719</v>
      </c>
      <c r="L42" s="214">
        <v>0.55042067912023718</v>
      </c>
    </row>
    <row r="43" spans="1:15" ht="19.95" customHeight="1">
      <c r="A43" s="1152"/>
      <c r="B43" s="225" t="s">
        <v>55</v>
      </c>
      <c r="C43" s="227">
        <v>25328</v>
      </c>
      <c r="D43" s="226">
        <v>1</v>
      </c>
      <c r="E43" s="393">
        <v>27243</v>
      </c>
      <c r="F43" s="226">
        <v>1</v>
      </c>
      <c r="G43" s="227">
        <v>32593</v>
      </c>
      <c r="H43" s="226">
        <v>1</v>
      </c>
      <c r="I43" s="227">
        <v>85164</v>
      </c>
      <c r="J43" s="226">
        <v>1</v>
      </c>
      <c r="K43" s="227">
        <v>1044145</v>
      </c>
      <c r="L43" s="226">
        <v>1</v>
      </c>
    </row>
    <row r="44" spans="1:15" ht="19.95" customHeight="1">
      <c r="A44" s="1153" t="s">
        <v>52</v>
      </c>
      <c r="B44" s="228" t="s">
        <v>7</v>
      </c>
      <c r="C44" s="229">
        <v>88186</v>
      </c>
      <c r="D44" s="230">
        <v>0.48853532471705324</v>
      </c>
      <c r="E44" s="427">
        <v>109680</v>
      </c>
      <c r="F44" s="230">
        <v>0.48946586279068732</v>
      </c>
      <c r="G44" s="229">
        <v>112170</v>
      </c>
      <c r="H44" s="230">
        <v>0.49083700903171601</v>
      </c>
      <c r="I44" s="229">
        <v>310036</v>
      </c>
      <c r="J44" s="230">
        <v>0.48969547637098815</v>
      </c>
      <c r="K44" s="229">
        <v>2663003</v>
      </c>
      <c r="L44" s="230">
        <v>0.48743488367836291</v>
      </c>
    </row>
    <row r="45" spans="1:15" ht="19.95" customHeight="1">
      <c r="A45" s="1154"/>
      <c r="B45" s="231" t="s">
        <v>8</v>
      </c>
      <c r="C45" s="232">
        <v>92325</v>
      </c>
      <c r="D45" s="233">
        <v>0.5114646752829467</v>
      </c>
      <c r="E45" s="428">
        <v>114401</v>
      </c>
      <c r="F45" s="233">
        <v>0.51053413720931273</v>
      </c>
      <c r="G45" s="232">
        <v>116358</v>
      </c>
      <c r="H45" s="233">
        <v>0.50916299096828399</v>
      </c>
      <c r="I45" s="232">
        <v>323084</v>
      </c>
      <c r="J45" s="233">
        <v>0.51030452362901191</v>
      </c>
      <c r="K45" s="232">
        <v>2800297</v>
      </c>
      <c r="L45" s="233">
        <v>0.51256511632163715</v>
      </c>
    </row>
    <row r="46" spans="1:15" ht="19.95" customHeight="1">
      <c r="A46" s="1155"/>
      <c r="B46" s="225" t="s">
        <v>55</v>
      </c>
      <c r="C46" s="227">
        <v>180511</v>
      </c>
      <c r="D46" s="226">
        <v>1</v>
      </c>
      <c r="E46" s="393">
        <v>224081</v>
      </c>
      <c r="F46" s="226">
        <v>1</v>
      </c>
      <c r="G46" s="227">
        <v>228528</v>
      </c>
      <c r="H46" s="226">
        <v>1</v>
      </c>
      <c r="I46" s="227">
        <v>633120</v>
      </c>
      <c r="J46" s="226">
        <v>1</v>
      </c>
      <c r="K46" s="227">
        <v>5463300</v>
      </c>
      <c r="L46" s="226">
        <v>1</v>
      </c>
    </row>
    <row r="47" spans="1:15" ht="13.95" customHeight="1">
      <c r="A47" s="150"/>
      <c r="B47" s="150"/>
      <c r="C47" s="150"/>
      <c r="D47" s="150"/>
      <c r="E47" s="150"/>
      <c r="F47" s="150"/>
      <c r="G47" s="150"/>
      <c r="H47" s="150"/>
      <c r="I47" s="150"/>
      <c r="J47" s="150"/>
      <c r="K47" s="150"/>
      <c r="L47" s="150"/>
    </row>
    <row r="48" spans="1:15" ht="13.95" customHeight="1">
      <c r="A48" s="394" t="s">
        <v>51</v>
      </c>
      <c r="B48" s="394" t="s">
        <v>287</v>
      </c>
      <c r="C48" s="369"/>
      <c r="D48" s="369"/>
      <c r="E48" s="370"/>
      <c r="F48" s="394"/>
      <c r="G48" s="395"/>
      <c r="H48" s="372"/>
      <c r="I48" s="372"/>
      <c r="J48" s="394"/>
      <c r="K48" s="394" t="s">
        <v>289</v>
      </c>
      <c r="L48" s="150"/>
    </row>
    <row r="49" spans="1:12" ht="13.95" customHeight="1">
      <c r="A49" s="394"/>
      <c r="B49" s="394"/>
      <c r="C49" s="369"/>
      <c r="D49" s="369"/>
      <c r="E49" s="370"/>
      <c r="F49" s="394"/>
      <c r="G49" s="395"/>
      <c r="H49" s="372"/>
      <c r="I49" s="372"/>
      <c r="J49" s="394"/>
      <c r="K49" s="372"/>
      <c r="L49" s="150"/>
    </row>
    <row r="50" spans="1:12" ht="13.95" customHeight="1">
      <c r="A50" s="373" t="s">
        <v>425</v>
      </c>
      <c r="B50" s="374"/>
      <c r="C50" s="374"/>
      <c r="D50" s="372"/>
      <c r="E50" s="372"/>
      <c r="F50" s="372"/>
      <c r="G50" s="372"/>
      <c r="H50" s="372"/>
      <c r="I50" s="372"/>
      <c r="J50" s="372"/>
      <c r="K50" s="372"/>
      <c r="L50" s="150"/>
    </row>
    <row r="51" spans="1:12" ht="13.95" customHeight="1">
      <c r="A51" s="385"/>
      <c r="B51" s="385"/>
      <c r="C51" s="385"/>
      <c r="D51" s="385"/>
      <c r="E51" s="385"/>
      <c r="F51" s="385"/>
      <c r="G51" s="385"/>
      <c r="H51" s="385"/>
      <c r="I51" s="385"/>
      <c r="J51" s="385"/>
      <c r="K51" s="385"/>
      <c r="L51" s="60"/>
    </row>
    <row r="52" spans="1:12" ht="13.95" customHeight="1">
      <c r="A52" s="425" t="s">
        <v>288</v>
      </c>
      <c r="B52" s="425"/>
      <c r="C52" s="425"/>
      <c r="D52" s="385"/>
      <c r="E52" s="385"/>
      <c r="F52" s="385"/>
      <c r="G52" s="385"/>
      <c r="H52" s="385"/>
      <c r="I52" s="385"/>
      <c r="J52" s="385"/>
      <c r="K52" s="385"/>
      <c r="L52" s="60"/>
    </row>
    <row r="53" spans="1:12" ht="13.95" customHeight="1">
      <c r="A53" s="385"/>
      <c r="B53" s="385"/>
      <c r="C53" s="385"/>
      <c r="D53" s="385"/>
      <c r="E53" s="385"/>
      <c r="F53" s="385"/>
      <c r="G53" s="385"/>
      <c r="H53" s="385"/>
      <c r="I53" s="385"/>
      <c r="J53" s="385"/>
      <c r="K53" s="385"/>
      <c r="L53" s="60"/>
    </row>
    <row r="54" spans="1:12" ht="13.95" customHeight="1"/>
    <row r="55" spans="1:12" ht="13.95" customHeight="1"/>
    <row r="56" spans="1:12" ht="13.95" customHeight="1"/>
    <row r="57" spans="1:12" ht="13.95" customHeight="1"/>
    <row r="58" spans="1:12" ht="13.95" customHeight="1"/>
    <row r="59" spans="1:12" ht="13.95" customHeight="1"/>
    <row r="60" spans="1:12" ht="13.95" customHeight="1"/>
    <row r="61" spans="1:12" ht="13.95" customHeight="1"/>
    <row r="62" spans="1:12" ht="13.95" customHeight="1"/>
    <row r="63" spans="1:12" ht="13.95" customHeight="1"/>
    <row r="64" spans="1:12"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row r="234" ht="13.95" customHeight="1"/>
    <row r="235" ht="13.95" customHeight="1"/>
    <row r="236" ht="13.95" customHeight="1"/>
    <row r="237" ht="13.95" customHeight="1"/>
    <row r="238" ht="13.95" customHeight="1"/>
    <row r="239" ht="13.95" customHeight="1"/>
    <row r="240" ht="13.95" customHeight="1"/>
    <row r="241" ht="13.95" customHeight="1"/>
    <row r="242" ht="13.95" customHeight="1"/>
    <row r="243" ht="13.95" customHeight="1"/>
    <row r="244" ht="13.95" customHeight="1"/>
    <row r="245" ht="13.95" customHeight="1"/>
    <row r="246" ht="13.95" customHeight="1"/>
    <row r="247" ht="13.95" customHeight="1"/>
    <row r="248" ht="13.95" customHeight="1"/>
    <row r="249" ht="13.95" customHeight="1"/>
    <row r="250" ht="13.95" customHeight="1"/>
    <row r="251" ht="13.95" customHeight="1"/>
    <row r="252" ht="13.95" customHeight="1"/>
    <row r="253" ht="13.95" customHeight="1"/>
    <row r="254" ht="13.95" customHeight="1"/>
    <row r="255" ht="13.95" customHeight="1"/>
    <row r="256" ht="13.95" customHeight="1"/>
    <row r="257" ht="13.95" customHeight="1"/>
    <row r="258" ht="13.95" customHeight="1"/>
    <row r="259" ht="13.95" customHeight="1"/>
    <row r="260" ht="13.95" customHeight="1"/>
    <row r="261" ht="13.95" customHeight="1"/>
    <row r="262" ht="13.95" customHeight="1"/>
    <row r="263" ht="13.95" customHeight="1"/>
    <row r="264" ht="13.95" customHeight="1"/>
    <row r="265" ht="13.95" customHeight="1"/>
    <row r="266" ht="13.95" customHeight="1"/>
    <row r="267" ht="13.95" customHeight="1"/>
    <row r="268" ht="13.95" customHeight="1"/>
    <row r="269" ht="13.95" customHeight="1"/>
    <row r="270" ht="13.95" customHeight="1"/>
    <row r="271" ht="13.95" customHeight="1"/>
    <row r="272" ht="13.95" customHeight="1"/>
    <row r="273" ht="13.95" customHeight="1"/>
    <row r="274" ht="13.95" customHeight="1"/>
    <row r="275" ht="13.95" customHeight="1"/>
    <row r="276" ht="13.95" customHeight="1"/>
    <row r="277" ht="13.95" customHeight="1"/>
    <row r="278" ht="13.95" customHeight="1"/>
    <row r="279" ht="13.95" customHeight="1"/>
    <row r="280" ht="13.95" customHeight="1"/>
    <row r="281" ht="13.95" customHeight="1"/>
    <row r="282" ht="13.95" customHeight="1"/>
    <row r="283" ht="13.95" customHeight="1"/>
    <row r="284" ht="13.95" customHeight="1"/>
    <row r="285" ht="13.95" customHeight="1"/>
    <row r="286" ht="13.95" customHeight="1"/>
    <row r="287" ht="13.95" customHeight="1"/>
    <row r="288" ht="13.95" customHeight="1"/>
    <row r="289" ht="13.95" customHeight="1"/>
    <row r="290" ht="13.95" customHeight="1"/>
    <row r="291" ht="13.95" customHeight="1"/>
    <row r="292" ht="13.95" customHeight="1"/>
    <row r="293" ht="13.95" customHeight="1"/>
    <row r="294" ht="13.95" customHeight="1"/>
    <row r="295" ht="13.95" customHeight="1"/>
    <row r="296" ht="13.95" customHeight="1"/>
    <row r="297" ht="13.95" customHeight="1"/>
    <row r="298" ht="13.95" customHeight="1"/>
    <row r="299" ht="13.95" customHeight="1"/>
    <row r="300" ht="13.95" customHeight="1"/>
    <row r="301" ht="13.95" customHeight="1"/>
    <row r="302" ht="13.95" customHeight="1"/>
    <row r="303" ht="13.95" customHeight="1"/>
    <row r="304" ht="13.95" customHeight="1"/>
    <row r="305" ht="13.95" customHeight="1"/>
    <row r="306" ht="13.95" customHeight="1"/>
    <row r="307" ht="13.95" customHeight="1"/>
    <row r="308" ht="13.95" customHeight="1"/>
    <row r="309" ht="13.95" customHeight="1"/>
    <row r="310" ht="13.95" customHeight="1"/>
    <row r="311" ht="13.95" customHeight="1"/>
    <row r="312" ht="13.95" customHeight="1"/>
    <row r="313" ht="13.95" customHeight="1"/>
    <row r="314" ht="13.95" customHeight="1"/>
    <row r="315" ht="13.95" customHeight="1"/>
    <row r="316" ht="13.95" customHeight="1"/>
    <row r="317" ht="13.95" customHeight="1"/>
    <row r="318" ht="13.95" customHeight="1"/>
    <row r="319" ht="13.95" customHeight="1"/>
    <row r="320" ht="13.95" customHeight="1"/>
    <row r="321" ht="13.95" customHeight="1"/>
    <row r="322" ht="13.95" customHeight="1"/>
  </sheetData>
  <mergeCells count="25">
    <mergeCell ref="A3:L3"/>
    <mergeCell ref="A35:A37"/>
    <mergeCell ref="A38:A40"/>
    <mergeCell ref="A41:A43"/>
    <mergeCell ref="A44:A46"/>
    <mergeCell ref="B8:B9"/>
    <mergeCell ref="A33:A34"/>
    <mergeCell ref="B33:B34"/>
    <mergeCell ref="A10:A12"/>
    <mergeCell ref="A13:A15"/>
    <mergeCell ref="A16:A18"/>
    <mergeCell ref="A19:A21"/>
    <mergeCell ref="A8:A9"/>
    <mergeCell ref="C32:L32"/>
    <mergeCell ref="C33:D33"/>
    <mergeCell ref="E33:F33"/>
    <mergeCell ref="G33:H33"/>
    <mergeCell ref="I33:J33"/>
    <mergeCell ref="K33:L33"/>
    <mergeCell ref="C7:L7"/>
    <mergeCell ref="C8:D8"/>
    <mergeCell ref="E8:F8"/>
    <mergeCell ref="G8:H8"/>
    <mergeCell ref="I8:J8"/>
    <mergeCell ref="K8:L8"/>
  </mergeCells>
  <hyperlinks>
    <hyperlink ref="A25" r:id="rId1" xr:uid="{00000000-0004-0000-0500-000000000000}"/>
    <hyperlink ref="A50" r:id="rId2" xr:uid="{00000000-0004-0000-0500-000001000000}"/>
    <hyperlink ref="M5" location="Contents!A1" display="back to contents" xr:uid="{00000000-0004-0000-0500-000002000000}"/>
    <hyperlink ref="M30" location="Contents!A1" display="back to contents" xr:uid="{00000000-0004-0000-0500-000003000000}"/>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P288"/>
  <sheetViews>
    <sheetView showGridLines="0" topLeftCell="G1" zoomScaleNormal="100" workbookViewId="0">
      <selection activeCell="H60" activeCellId="2" sqref="M3 G29 H60"/>
    </sheetView>
  </sheetViews>
  <sheetFormatPr defaultRowHeight="19.95" customHeight="1"/>
  <cols>
    <col min="1" max="1" width="18.6640625" customWidth="1"/>
    <col min="2" max="2" width="22.44140625" customWidth="1"/>
    <col min="3" max="12" width="12.6640625" customWidth="1"/>
  </cols>
  <sheetData>
    <row r="1" spans="1:14" ht="19.95" customHeight="1">
      <c r="A1" s="955" t="s">
        <v>819</v>
      </c>
    </row>
    <row r="2" spans="1:14" ht="13.95" customHeight="1"/>
    <row r="3" spans="1:14" ht="19.95" customHeight="1">
      <c r="A3" s="171" t="s">
        <v>489</v>
      </c>
      <c r="B3" s="65"/>
      <c r="C3" s="66"/>
      <c r="D3" s="66"/>
      <c r="E3" s="66"/>
      <c r="F3" s="67"/>
      <c r="G3" s="68"/>
      <c r="H3" s="60"/>
      <c r="I3" s="60"/>
      <c r="J3" s="60"/>
      <c r="K3" s="60"/>
      <c r="L3" s="240"/>
      <c r="M3" s="240" t="s">
        <v>714</v>
      </c>
      <c r="N3" s="240"/>
    </row>
    <row r="4" spans="1:14" ht="13.95" customHeight="1">
      <c r="A4" s="69"/>
      <c r="B4" s="65"/>
      <c r="C4" s="66"/>
      <c r="D4" s="66"/>
      <c r="E4" s="66"/>
      <c r="F4" s="67"/>
      <c r="G4" s="68"/>
      <c r="H4" s="60"/>
      <c r="I4" s="60"/>
      <c r="J4" s="60"/>
      <c r="K4" s="60"/>
      <c r="L4" s="60"/>
    </row>
    <row r="5" spans="1:14" ht="19.95" customHeight="1">
      <c r="A5" s="150"/>
      <c r="B5" s="150"/>
      <c r="C5" s="1133" t="s">
        <v>885</v>
      </c>
      <c r="D5" s="1133"/>
      <c r="E5" s="1133"/>
      <c r="F5" s="1133"/>
      <c r="G5" s="1133"/>
      <c r="H5" s="1133"/>
      <c r="I5" s="1133"/>
      <c r="J5" s="1133"/>
      <c r="K5" s="1133"/>
      <c r="L5" s="1133"/>
    </row>
    <row r="6" spans="1:14" ht="19.95" customHeight="1">
      <c r="A6" s="1190" t="s">
        <v>59</v>
      </c>
      <c r="B6" s="1190"/>
      <c r="C6" s="1133" t="s">
        <v>4</v>
      </c>
      <c r="D6" s="1133"/>
      <c r="E6" s="1133" t="s">
        <v>5</v>
      </c>
      <c r="F6" s="1133"/>
      <c r="G6" s="1133" t="s">
        <v>6</v>
      </c>
      <c r="H6" s="1133"/>
      <c r="I6" s="1133" t="s">
        <v>1</v>
      </c>
      <c r="J6" s="1133"/>
      <c r="K6" s="1133" t="s">
        <v>26</v>
      </c>
      <c r="L6" s="1133"/>
    </row>
    <row r="7" spans="1:14" ht="19.95" customHeight="1">
      <c r="A7" s="1190"/>
      <c r="B7" s="1190"/>
      <c r="C7" s="135" t="s">
        <v>2</v>
      </c>
      <c r="D7" s="135" t="s">
        <v>3</v>
      </c>
      <c r="E7" s="135" t="s">
        <v>2</v>
      </c>
      <c r="F7" s="135" t="s">
        <v>3</v>
      </c>
      <c r="G7" s="135" t="s">
        <v>2</v>
      </c>
      <c r="H7" s="135" t="s">
        <v>3</v>
      </c>
      <c r="I7" s="135" t="s">
        <v>2</v>
      </c>
      <c r="J7" s="135" t="s">
        <v>3</v>
      </c>
      <c r="K7" s="135" t="s">
        <v>2</v>
      </c>
      <c r="L7" s="135" t="s">
        <v>3</v>
      </c>
    </row>
    <row r="8" spans="1:14" ht="19.95" customHeight="1">
      <c r="A8" s="1191" t="s">
        <v>10</v>
      </c>
      <c r="B8" s="1192"/>
      <c r="C8" s="151">
        <v>161575.14301835175</v>
      </c>
      <c r="D8" s="153">
        <v>0.89509859797104752</v>
      </c>
      <c r="E8" s="151">
        <v>184567.813176066</v>
      </c>
      <c r="F8" s="153">
        <v>0.82366560831157487</v>
      </c>
      <c r="G8" s="151">
        <v>188433.69879763603</v>
      </c>
      <c r="H8" s="153">
        <v>0.82455409751818609</v>
      </c>
      <c r="I8" s="151">
        <v>534576.65499205375</v>
      </c>
      <c r="J8" s="153">
        <v>0.84435281619922564</v>
      </c>
      <c r="K8" s="151">
        <v>5072771.9398318836</v>
      </c>
      <c r="L8" s="153">
        <v>0.92851791771125203</v>
      </c>
    </row>
    <row r="9" spans="1:14" ht="19.95" customHeight="1">
      <c r="A9" s="1193" t="s">
        <v>11</v>
      </c>
      <c r="B9" s="1194"/>
      <c r="C9" s="154">
        <v>6355.8472472358371</v>
      </c>
      <c r="D9" s="155">
        <v>3.5210304342870168E-2</v>
      </c>
      <c r="E9" s="154">
        <v>11481.401686696567</v>
      </c>
      <c r="F9" s="155">
        <v>5.1237729600887925E-2</v>
      </c>
      <c r="G9" s="154">
        <v>7596.2714489504797</v>
      </c>
      <c r="H9" s="155">
        <v>3.3240003189764403E-2</v>
      </c>
      <c r="I9" s="154">
        <v>25433.520382882885</v>
      </c>
      <c r="J9" s="155">
        <v>4.0171721605513779E-2</v>
      </c>
      <c r="K9" s="154">
        <v>172842.02167821853</v>
      </c>
      <c r="L9" s="155">
        <v>3.163692670697537E-2</v>
      </c>
    </row>
    <row r="10" spans="1:14" ht="19.95" customHeight="1">
      <c r="A10" s="1195" t="s">
        <v>9</v>
      </c>
      <c r="B10" s="1196"/>
      <c r="C10" s="156">
        <v>167930.99026558758</v>
      </c>
      <c r="D10" s="157">
        <v>0.93030890231391772</v>
      </c>
      <c r="E10" s="156">
        <v>196049.21486276257</v>
      </c>
      <c r="F10" s="157">
        <v>0.87490333791246278</v>
      </c>
      <c r="G10" s="156">
        <v>196029.97024658651</v>
      </c>
      <c r="H10" s="157">
        <v>0.85779410070795048</v>
      </c>
      <c r="I10" s="156">
        <v>560010.17537493666</v>
      </c>
      <c r="J10" s="157">
        <v>0.8845245378047395</v>
      </c>
      <c r="K10" s="156">
        <v>5245613.9615101023</v>
      </c>
      <c r="L10" s="157">
        <v>0.9601548444182274</v>
      </c>
    </row>
    <row r="11" spans="1:14" ht="19.95" customHeight="1">
      <c r="A11" s="1197" t="s">
        <v>12</v>
      </c>
      <c r="B11" s="1198"/>
      <c r="C11" s="151">
        <v>6948.4286675025651</v>
      </c>
      <c r="D11" s="153">
        <v>3.8493103841331359E-2</v>
      </c>
      <c r="E11" s="151">
        <v>19042.573358564034</v>
      </c>
      <c r="F11" s="153">
        <v>8.4980758558574954E-2</v>
      </c>
      <c r="G11" s="151">
        <v>25534.527817403712</v>
      </c>
      <c r="H11" s="153">
        <v>0.11173478881101533</v>
      </c>
      <c r="I11" s="151">
        <v>51525.529843470315</v>
      </c>
      <c r="J11" s="153">
        <v>8.1383513146749922E-2</v>
      </c>
      <c r="K11" s="151">
        <v>145138.79641645774</v>
      </c>
      <c r="L11" s="153">
        <v>2.6566140687214274E-2</v>
      </c>
    </row>
    <row r="12" spans="1:14" ht="19.95" customHeight="1">
      <c r="A12" s="1193" t="s">
        <v>13</v>
      </c>
      <c r="B12" s="1199"/>
      <c r="C12" s="158">
        <v>3930.995845206885</v>
      </c>
      <c r="D12" s="152">
        <v>2.1777043200729512E-2</v>
      </c>
      <c r="E12" s="158">
        <v>4490.0190367452396</v>
      </c>
      <c r="F12" s="152">
        <v>2.0037482145943832E-2</v>
      </c>
      <c r="G12" s="158">
        <v>3989.991440798859</v>
      </c>
      <c r="H12" s="152">
        <v>1.7459529864169199E-2</v>
      </c>
      <c r="I12" s="158">
        <v>12411.006322750985</v>
      </c>
      <c r="J12" s="152">
        <v>1.9602928864592788E-2</v>
      </c>
      <c r="K12" s="158">
        <v>30577.480202035098</v>
      </c>
      <c r="L12" s="152">
        <v>5.5968883645480015E-3</v>
      </c>
    </row>
    <row r="13" spans="1:14" ht="19.95" customHeight="1">
      <c r="A13" s="165" t="s">
        <v>14</v>
      </c>
      <c r="B13" s="166"/>
      <c r="C13" s="154">
        <v>1700.5852217029521</v>
      </c>
      <c r="D13" s="155">
        <v>9.4209506440214291E-3</v>
      </c>
      <c r="E13" s="154">
        <v>4499.1927419281474</v>
      </c>
      <c r="F13" s="155">
        <v>2.0078421383018404E-2</v>
      </c>
      <c r="G13" s="154">
        <v>2973.5104952109232</v>
      </c>
      <c r="H13" s="155">
        <v>1.3011580616864993E-2</v>
      </c>
      <c r="I13" s="154">
        <v>9173.288458842022</v>
      </c>
      <c r="J13" s="155">
        <v>1.4489020183917775E-2</v>
      </c>
      <c r="K13" s="154">
        <v>41969.761871405397</v>
      </c>
      <c r="L13" s="155">
        <v>7.682126530010323E-3</v>
      </c>
    </row>
    <row r="14" spans="1:14" ht="19.95" customHeight="1">
      <c r="A14" s="159" t="s">
        <v>466</v>
      </c>
      <c r="B14" s="160"/>
      <c r="C14" s="156">
        <v>12580.009734412402</v>
      </c>
      <c r="D14" s="157">
        <v>6.9691097686082296E-2</v>
      </c>
      <c r="E14" s="156">
        <v>28031.785137237421</v>
      </c>
      <c r="F14" s="157">
        <v>0.1250966620875372</v>
      </c>
      <c r="G14" s="156">
        <v>32498.029753413495</v>
      </c>
      <c r="H14" s="157">
        <v>0.14220589929204952</v>
      </c>
      <c r="I14" s="156">
        <v>73109.824625063324</v>
      </c>
      <c r="J14" s="157">
        <v>0.11547546219526049</v>
      </c>
      <c r="K14" s="156">
        <v>217686.03848989826</v>
      </c>
      <c r="L14" s="157">
        <v>3.9845155581772602E-2</v>
      </c>
    </row>
    <row r="15" spans="1:14" ht="19.95" customHeight="1">
      <c r="A15" s="1188" t="s">
        <v>61</v>
      </c>
      <c r="B15" s="1189"/>
      <c r="C15" s="156">
        <v>180511</v>
      </c>
      <c r="D15" s="157">
        <v>1</v>
      </c>
      <c r="E15" s="156">
        <v>224081</v>
      </c>
      <c r="F15" s="157">
        <v>1</v>
      </c>
      <c r="G15" s="156">
        <v>228528</v>
      </c>
      <c r="H15" s="157">
        <v>1</v>
      </c>
      <c r="I15" s="156">
        <v>633120</v>
      </c>
      <c r="J15" s="157">
        <v>1</v>
      </c>
      <c r="K15" s="156">
        <v>5463300</v>
      </c>
      <c r="L15" s="157">
        <v>1</v>
      </c>
    </row>
    <row r="16" spans="1:14" ht="13.95" customHeight="1">
      <c r="A16" s="161"/>
      <c r="B16" s="161"/>
      <c r="C16" s="161"/>
      <c r="D16" s="161"/>
      <c r="E16" s="161"/>
      <c r="F16" s="161"/>
      <c r="G16" s="161"/>
      <c r="H16" s="161"/>
      <c r="I16" s="161"/>
      <c r="J16" s="161"/>
      <c r="K16" s="161"/>
      <c r="L16" s="161"/>
    </row>
    <row r="17" spans="1:16" ht="13.95" customHeight="1">
      <c r="A17" s="416" t="s">
        <v>62</v>
      </c>
      <c r="B17" s="416" t="s">
        <v>291</v>
      </c>
      <c r="C17" s="416"/>
      <c r="D17" s="397"/>
      <c r="E17" s="397"/>
      <c r="F17" s="397"/>
      <c r="G17" s="397"/>
      <c r="H17" s="397"/>
      <c r="I17" s="396"/>
      <c r="J17" s="368"/>
      <c r="K17" s="368" t="s">
        <v>289</v>
      </c>
      <c r="L17" s="396"/>
      <c r="M17" s="359"/>
      <c r="N17" s="359"/>
      <c r="O17" s="359"/>
      <c r="P17" s="359"/>
    </row>
    <row r="18" spans="1:16" ht="13.95" customHeight="1">
      <c r="A18" s="416" t="s">
        <v>51</v>
      </c>
      <c r="B18" s="416" t="s">
        <v>290</v>
      </c>
      <c r="C18" s="416"/>
      <c r="D18" s="397"/>
      <c r="E18" s="397"/>
      <c r="F18" s="397"/>
      <c r="G18" s="397"/>
      <c r="H18" s="397"/>
      <c r="I18" s="396"/>
      <c r="J18" s="368"/>
      <c r="K18" s="396"/>
      <c r="L18" s="396"/>
      <c r="M18" s="359"/>
      <c r="N18" s="359"/>
      <c r="O18" s="359"/>
      <c r="P18" s="359"/>
    </row>
    <row r="19" spans="1:16" ht="13.95" customHeight="1">
      <c r="A19" s="416"/>
      <c r="B19" s="416"/>
      <c r="C19" s="416"/>
      <c r="D19" s="397"/>
      <c r="E19" s="397"/>
      <c r="F19" s="397"/>
      <c r="G19" s="397"/>
      <c r="H19" s="397"/>
      <c r="I19" s="396"/>
      <c r="J19" s="396"/>
      <c r="K19" s="396"/>
      <c r="L19" s="396"/>
      <c r="M19" s="359"/>
      <c r="N19" s="359"/>
      <c r="O19" s="359"/>
      <c r="P19" s="359"/>
    </row>
    <row r="20" spans="1:16" ht="13.95" customHeight="1">
      <c r="A20" s="373" t="s">
        <v>425</v>
      </c>
      <c r="B20" s="418"/>
      <c r="C20" s="418"/>
      <c r="D20" s="398"/>
      <c r="E20" s="398"/>
      <c r="F20" s="398"/>
      <c r="G20" s="397"/>
      <c r="H20" s="371"/>
      <c r="I20" s="396"/>
      <c r="J20" s="396"/>
      <c r="K20" s="396"/>
      <c r="L20" s="396"/>
      <c r="M20" s="385"/>
      <c r="N20" s="359"/>
      <c r="O20" s="359"/>
      <c r="P20" s="359"/>
    </row>
    <row r="21" spans="1:16" ht="13.95" customHeight="1">
      <c r="A21" s="417" t="s">
        <v>40</v>
      </c>
      <c r="B21" s="419"/>
      <c r="C21" s="419"/>
      <c r="D21" s="400"/>
      <c r="E21" s="400"/>
      <c r="F21" s="400"/>
      <c r="G21" s="400"/>
      <c r="H21" s="401"/>
      <c r="I21" s="402"/>
      <c r="J21" s="402"/>
      <c r="K21" s="402"/>
      <c r="L21" s="402"/>
      <c r="M21" s="359"/>
      <c r="N21" s="359"/>
      <c r="O21" s="359"/>
      <c r="P21" s="359"/>
    </row>
    <row r="22" spans="1:16" ht="13.95" customHeight="1">
      <c r="A22" s="420"/>
      <c r="B22" s="420"/>
      <c r="C22" s="420"/>
      <c r="D22" s="403"/>
      <c r="E22" s="403"/>
      <c r="F22" s="403"/>
      <c r="G22" s="403"/>
      <c r="H22" s="403"/>
      <c r="I22" s="402"/>
      <c r="J22" s="402"/>
      <c r="K22" s="402"/>
      <c r="L22" s="402"/>
      <c r="M22" s="359"/>
      <c r="N22" s="359"/>
      <c r="O22" s="359"/>
      <c r="P22" s="359"/>
    </row>
    <row r="23" spans="1:16" ht="13.95" customHeight="1">
      <c r="A23" s="421" t="s">
        <v>312</v>
      </c>
      <c r="B23" s="422"/>
      <c r="C23" s="422"/>
      <c r="D23" s="404"/>
      <c r="E23" s="404"/>
      <c r="F23" s="404"/>
      <c r="G23" s="404"/>
      <c r="H23" s="404"/>
      <c r="I23" s="402"/>
      <c r="J23" s="402"/>
      <c r="K23" s="402"/>
      <c r="L23" s="402"/>
      <c r="M23" s="359"/>
      <c r="N23" s="359"/>
      <c r="O23" s="359"/>
      <c r="P23" s="359"/>
    </row>
    <row r="24" spans="1:16" ht="13.95" customHeight="1">
      <c r="A24" s="415" t="s">
        <v>705</v>
      </c>
      <c r="B24" s="422"/>
      <c r="C24" s="422"/>
      <c r="D24" s="404"/>
      <c r="E24" s="361"/>
      <c r="F24" s="404"/>
      <c r="G24" s="404"/>
      <c r="H24" s="404"/>
      <c r="I24" s="402"/>
      <c r="J24" s="402"/>
      <c r="K24" s="402"/>
      <c r="L24" s="402"/>
      <c r="M24" s="359"/>
      <c r="N24" s="359"/>
      <c r="O24" s="359"/>
      <c r="P24" s="359"/>
    </row>
    <row r="25" spans="1:16" ht="13.95" customHeight="1">
      <c r="A25" s="423"/>
      <c r="B25" s="423"/>
      <c r="C25" s="423"/>
      <c r="D25" s="402"/>
      <c r="E25" s="402"/>
      <c r="F25" s="402"/>
      <c r="G25" s="402"/>
      <c r="H25" s="402"/>
      <c r="I25" s="402"/>
      <c r="J25" s="402"/>
      <c r="K25" s="402"/>
      <c r="L25" s="402"/>
      <c r="M25" s="359"/>
      <c r="N25" s="359"/>
      <c r="O25" s="359"/>
      <c r="P25" s="359"/>
    </row>
    <row r="26" spans="1:16" ht="13.95" customHeight="1">
      <c r="A26" s="424" t="s">
        <v>310</v>
      </c>
      <c r="B26" s="424"/>
      <c r="C26" s="424"/>
      <c r="D26" s="402"/>
      <c r="E26" s="402"/>
      <c r="F26" s="402"/>
      <c r="G26" s="402"/>
      <c r="H26" s="402"/>
      <c r="I26" s="402"/>
      <c r="J26" s="402"/>
      <c r="K26" s="402"/>
      <c r="L26" s="402"/>
      <c r="M26" s="359"/>
      <c r="N26" s="359"/>
      <c r="O26" s="359"/>
      <c r="P26" s="359"/>
    </row>
    <row r="27" spans="1:16" ht="13.95" customHeight="1">
      <c r="A27" s="122"/>
      <c r="B27" s="122"/>
      <c r="C27" s="122"/>
      <c r="D27" s="122"/>
      <c r="E27" s="122"/>
      <c r="F27" s="122"/>
      <c r="G27" s="122"/>
      <c r="H27" s="122"/>
      <c r="I27" s="122"/>
      <c r="J27" s="122"/>
      <c r="K27" s="122"/>
      <c r="L27" s="122"/>
    </row>
    <row r="28" spans="1:16" ht="13.95" customHeight="1">
      <c r="A28" s="122"/>
      <c r="B28" s="122"/>
      <c r="C28" s="122"/>
      <c r="D28" s="122"/>
      <c r="E28" s="122"/>
      <c r="F28" s="122"/>
      <c r="G28" s="122"/>
      <c r="H28" s="122"/>
      <c r="I28" s="122"/>
      <c r="J28" s="122"/>
      <c r="K28" s="122"/>
      <c r="L28" s="122"/>
    </row>
    <row r="29" spans="1:16" ht="19.95" customHeight="1">
      <c r="A29" s="171" t="s">
        <v>490</v>
      </c>
      <c r="G29" s="240" t="s">
        <v>714</v>
      </c>
      <c r="H29" s="240"/>
    </row>
    <row r="30" spans="1:16" ht="13.95" customHeight="1">
      <c r="A30" s="171"/>
    </row>
    <row r="31" spans="1:16" ht="19.95" customHeight="1">
      <c r="A31" s="164"/>
      <c r="B31" s="164"/>
      <c r="C31" s="1133" t="s">
        <v>905</v>
      </c>
      <c r="D31" s="1133"/>
      <c r="E31" s="1133"/>
      <c r="F31" s="1133"/>
    </row>
    <row r="32" spans="1:16" ht="19.95" customHeight="1">
      <c r="A32" s="1190" t="s">
        <v>459</v>
      </c>
      <c r="B32" s="1190"/>
      <c r="C32" s="1133" t="s">
        <v>1</v>
      </c>
      <c r="D32" s="1133"/>
      <c r="E32" s="1133" t="s">
        <v>26</v>
      </c>
      <c r="F32" s="1133"/>
    </row>
    <row r="33" spans="1:6" ht="19.95" customHeight="1">
      <c r="A33" s="1190"/>
      <c r="B33" s="1190"/>
      <c r="C33" s="319" t="s">
        <v>2</v>
      </c>
      <c r="D33" s="204" t="s">
        <v>3</v>
      </c>
      <c r="E33" s="319" t="s">
        <v>2</v>
      </c>
      <c r="F33" s="204" t="s">
        <v>3</v>
      </c>
    </row>
    <row r="34" spans="1:6" ht="19.95" customHeight="1">
      <c r="A34" s="1185" t="s">
        <v>460</v>
      </c>
      <c r="B34" s="333" t="s">
        <v>461</v>
      </c>
      <c r="C34" s="199">
        <v>26797</v>
      </c>
      <c r="D34" s="152">
        <v>0.65060211712149174</v>
      </c>
      <c r="E34" s="158">
        <v>346723</v>
      </c>
      <c r="F34" s="152">
        <v>0.88010366613615187</v>
      </c>
    </row>
    <row r="35" spans="1:6" ht="19.95" customHeight="1">
      <c r="A35" s="1185"/>
      <c r="B35" s="334" t="s">
        <v>465</v>
      </c>
      <c r="C35" s="199">
        <v>10503</v>
      </c>
      <c r="D35" s="152">
        <v>0.25500145673497138</v>
      </c>
      <c r="E35" s="158">
        <v>36887</v>
      </c>
      <c r="F35" s="152">
        <v>9.3632046137014951E-2</v>
      </c>
    </row>
    <row r="36" spans="1:6" ht="19.95" customHeight="1">
      <c r="A36" s="1185"/>
      <c r="B36" s="335" t="s">
        <v>462</v>
      </c>
      <c r="C36" s="199">
        <v>3888</v>
      </c>
      <c r="D36" s="152">
        <v>9.4396426143536952E-2</v>
      </c>
      <c r="E36" s="158">
        <v>10347</v>
      </c>
      <c r="F36" s="152">
        <v>2.6264287726833133E-2</v>
      </c>
    </row>
    <row r="37" spans="1:6" ht="19.95" customHeight="1">
      <c r="A37" s="1186"/>
      <c r="B37" s="324" t="s">
        <v>0</v>
      </c>
      <c r="C37" s="156">
        <v>41188</v>
      </c>
      <c r="D37" s="157">
        <v>1</v>
      </c>
      <c r="E37" s="156">
        <v>393957</v>
      </c>
      <c r="F37" s="157">
        <v>1</v>
      </c>
    </row>
    <row r="38" spans="1:6" ht="19.95" customHeight="1">
      <c r="A38" s="1187" t="s">
        <v>377</v>
      </c>
      <c r="B38" s="333" t="s">
        <v>461</v>
      </c>
      <c r="C38" s="199">
        <v>20513</v>
      </c>
      <c r="D38" s="152">
        <v>0.73499587946540546</v>
      </c>
      <c r="E38" s="158">
        <v>274168</v>
      </c>
      <c r="F38" s="152">
        <v>0.91099636489297364</v>
      </c>
    </row>
    <row r="39" spans="1:6" ht="19.95" customHeight="1">
      <c r="A39" s="1185"/>
      <c r="B39" s="334" t="s">
        <v>465</v>
      </c>
      <c r="C39" s="199">
        <v>6312</v>
      </c>
      <c r="D39" s="152">
        <v>0.22616360313877243</v>
      </c>
      <c r="E39" s="158">
        <v>22987</v>
      </c>
      <c r="F39" s="152">
        <v>7.6380443522930414E-2</v>
      </c>
    </row>
    <row r="40" spans="1:6" ht="19.95" customHeight="1">
      <c r="A40" s="1185"/>
      <c r="B40" s="335" t="s">
        <v>462</v>
      </c>
      <c r="C40" s="199">
        <v>1084</v>
      </c>
      <c r="D40" s="152">
        <v>3.8840517395822137E-2</v>
      </c>
      <c r="E40" s="158">
        <v>3799</v>
      </c>
      <c r="F40" s="152">
        <v>1.2623191584095908E-2</v>
      </c>
    </row>
    <row r="41" spans="1:6" ht="19.95" customHeight="1">
      <c r="A41" s="1186"/>
      <c r="B41" s="324" t="s">
        <v>0</v>
      </c>
      <c r="C41" s="156">
        <v>27909</v>
      </c>
      <c r="D41" s="157">
        <v>1</v>
      </c>
      <c r="E41" s="156">
        <v>300954</v>
      </c>
      <c r="F41" s="157">
        <v>1</v>
      </c>
    </row>
    <row r="42" spans="1:6" ht="19.95" customHeight="1">
      <c r="A42" s="1187" t="s">
        <v>378</v>
      </c>
      <c r="B42" s="333" t="s">
        <v>461</v>
      </c>
      <c r="C42" s="199">
        <v>901</v>
      </c>
      <c r="D42" s="152">
        <v>0.68831168831168832</v>
      </c>
      <c r="E42" s="158">
        <v>6145</v>
      </c>
      <c r="F42" s="152">
        <v>0.84339829810595668</v>
      </c>
    </row>
    <row r="43" spans="1:6" ht="19.95" customHeight="1">
      <c r="A43" s="1185"/>
      <c r="B43" s="334" t="s">
        <v>465</v>
      </c>
      <c r="C43" s="199">
        <v>322</v>
      </c>
      <c r="D43" s="152">
        <v>0.24598930481283424</v>
      </c>
      <c r="E43" s="158">
        <v>799</v>
      </c>
      <c r="F43" s="152">
        <v>0.10966236618171836</v>
      </c>
    </row>
    <row r="44" spans="1:6" ht="19.95" customHeight="1">
      <c r="A44" s="1185"/>
      <c r="B44" s="335" t="s">
        <v>462</v>
      </c>
      <c r="C44" s="199">
        <v>86</v>
      </c>
      <c r="D44" s="152">
        <v>6.5699006875477459E-2</v>
      </c>
      <c r="E44" s="158">
        <v>342</v>
      </c>
      <c r="F44" s="152">
        <v>4.693933571232501E-2</v>
      </c>
    </row>
    <row r="45" spans="1:6" ht="19.95" customHeight="1">
      <c r="A45" s="1186"/>
      <c r="B45" s="324" t="s">
        <v>0</v>
      </c>
      <c r="C45" s="156">
        <v>1309</v>
      </c>
      <c r="D45" s="157">
        <v>1</v>
      </c>
      <c r="E45" s="156">
        <v>7286</v>
      </c>
      <c r="F45" s="157">
        <v>1</v>
      </c>
    </row>
    <row r="46" spans="1:6" ht="19.95" customHeight="1">
      <c r="A46" s="1187" t="s">
        <v>0</v>
      </c>
      <c r="B46" s="333" t="s">
        <v>461</v>
      </c>
      <c r="C46" s="199">
        <v>48211</v>
      </c>
      <c r="D46" s="152">
        <v>0.68475698093912452</v>
      </c>
      <c r="E46" s="158">
        <v>627036</v>
      </c>
      <c r="F46" s="152">
        <v>0.89296308585767237</v>
      </c>
    </row>
    <row r="47" spans="1:6" ht="19.95" customHeight="1">
      <c r="A47" s="1185"/>
      <c r="B47" s="334" t="s">
        <v>465</v>
      </c>
      <c r="C47" s="199">
        <v>17137</v>
      </c>
      <c r="D47" s="152">
        <v>0.24340255091895577</v>
      </c>
      <c r="E47" s="158">
        <v>60673</v>
      </c>
      <c r="F47" s="152">
        <v>8.6404527504389789E-2</v>
      </c>
    </row>
    <row r="48" spans="1:6" ht="19.95" customHeight="1">
      <c r="A48" s="1185"/>
      <c r="B48" s="335" t="s">
        <v>462</v>
      </c>
      <c r="C48" s="199">
        <v>5058</v>
      </c>
      <c r="D48" s="152">
        <v>7.1840468141919717E-2</v>
      </c>
      <c r="E48" s="158">
        <v>14488</v>
      </c>
      <c r="F48" s="152">
        <v>2.0632386637937785E-2</v>
      </c>
    </row>
    <row r="49" spans="1:11" ht="19.95" customHeight="1">
      <c r="A49" s="1186"/>
      <c r="B49" s="324" t="s">
        <v>0</v>
      </c>
      <c r="C49" s="156">
        <v>70406</v>
      </c>
      <c r="D49" s="157">
        <v>1</v>
      </c>
      <c r="E49" s="156">
        <v>702197</v>
      </c>
      <c r="F49" s="157">
        <v>1</v>
      </c>
    </row>
    <row r="50" spans="1:11" ht="13.95" customHeight="1">
      <c r="A50" s="328"/>
      <c r="B50" s="325"/>
      <c r="C50" s="329"/>
      <c r="D50" s="330"/>
      <c r="E50" s="329"/>
      <c r="F50" s="330"/>
    </row>
    <row r="51" spans="1:11" ht="13.95" customHeight="1">
      <c r="A51" s="406" t="s">
        <v>350</v>
      </c>
      <c r="B51" s="436" t="s">
        <v>467</v>
      </c>
      <c r="C51" s="408"/>
      <c r="D51" s="330"/>
      <c r="E51" s="329"/>
      <c r="F51" s="330"/>
    </row>
    <row r="52" spans="1:11" ht="13.95" customHeight="1">
      <c r="A52" s="425"/>
      <c r="B52" s="436"/>
      <c r="C52" s="44"/>
      <c r="D52" s="18"/>
      <c r="E52" s="18"/>
      <c r="F52" s="18"/>
    </row>
    <row r="53" spans="1:11" ht="13.95" customHeight="1">
      <c r="A53" s="394" t="s">
        <v>51</v>
      </c>
      <c r="B53" s="898" t="s">
        <v>707</v>
      </c>
      <c r="C53" s="414"/>
    </row>
    <row r="54" spans="1:11" ht="13.95" customHeight="1">
      <c r="A54" s="898"/>
      <c r="B54" s="899"/>
      <c r="C54" s="414"/>
    </row>
    <row r="55" spans="1:11" ht="13.95" customHeight="1">
      <c r="A55" s="415" t="s">
        <v>1136</v>
      </c>
      <c r="B55" s="899"/>
      <c r="C55" s="414"/>
    </row>
    <row r="56" spans="1:11" ht="13.95" customHeight="1">
      <c r="A56" s="415"/>
      <c r="B56" s="899"/>
      <c r="C56" s="414"/>
    </row>
    <row r="57" spans="1:11" ht="13.95" customHeight="1">
      <c r="A57" s="424" t="s">
        <v>468</v>
      </c>
      <c r="B57" s="424"/>
      <c r="C57" s="424"/>
      <c r="F57" s="18"/>
      <c r="G57" s="353"/>
      <c r="H57" s="353"/>
      <c r="I57" s="18"/>
    </row>
    <row r="58" spans="1:11" ht="13.95" customHeight="1">
      <c r="A58" s="359"/>
      <c r="B58" s="359"/>
      <c r="C58" s="359"/>
      <c r="F58" s="18"/>
      <c r="G58" s="18"/>
      <c r="H58" s="18"/>
      <c r="I58" s="18"/>
    </row>
    <row r="59" spans="1:11" ht="13.95" customHeight="1">
      <c r="F59" s="18"/>
      <c r="G59" s="326"/>
      <c r="H59" s="326"/>
      <c r="I59" s="18"/>
    </row>
    <row r="60" spans="1:11" ht="19.95" customHeight="1">
      <c r="A60" s="171" t="s">
        <v>491</v>
      </c>
      <c r="D60" s="18"/>
      <c r="E60" s="18"/>
      <c r="F60" s="18"/>
      <c r="G60" s="240"/>
      <c r="H60" s="240" t="s">
        <v>714</v>
      </c>
      <c r="I60" s="240"/>
      <c r="J60" s="18"/>
      <c r="K60" s="18"/>
    </row>
    <row r="61" spans="1:11" ht="13.95" customHeight="1">
      <c r="C61" s="332"/>
      <c r="D61" s="332"/>
      <c r="E61" s="332"/>
      <c r="F61" s="332"/>
      <c r="G61" s="331"/>
      <c r="H61" s="331"/>
      <c r="I61" s="1165"/>
      <c r="J61" s="1166"/>
      <c r="K61" s="1166"/>
    </row>
    <row r="62" spans="1:11" ht="19.95" customHeight="1">
      <c r="A62" s="1169" t="s">
        <v>469</v>
      </c>
      <c r="B62" s="1170"/>
      <c r="C62" s="1133" t="s">
        <v>472</v>
      </c>
      <c r="D62" s="1133"/>
      <c r="E62" s="1173" t="s">
        <v>69</v>
      </c>
      <c r="F62" s="1174"/>
      <c r="G62" s="1175"/>
      <c r="H62" s="327"/>
      <c r="I62" s="327"/>
      <c r="J62" s="327"/>
      <c r="K62" s="327"/>
    </row>
    <row r="63" spans="1:11" ht="32.4" customHeight="1">
      <c r="A63" s="1171"/>
      <c r="B63" s="1172"/>
      <c r="C63" s="926" t="s">
        <v>1</v>
      </c>
      <c r="D63" s="322" t="s">
        <v>26</v>
      </c>
      <c r="E63" s="1176"/>
      <c r="F63" s="1177"/>
      <c r="G63" s="1178"/>
      <c r="H63" s="18"/>
      <c r="I63" s="18"/>
      <c r="J63" s="18"/>
      <c r="K63" s="18"/>
    </row>
    <row r="64" spans="1:11" ht="19.95" customHeight="1">
      <c r="A64" s="1179" t="s">
        <v>773</v>
      </c>
      <c r="B64" s="337" t="s">
        <v>470</v>
      </c>
      <c r="C64" s="336">
        <v>1450</v>
      </c>
      <c r="D64" s="336">
        <v>1700</v>
      </c>
      <c r="E64" s="338" t="s">
        <v>476</v>
      </c>
      <c r="F64" s="338"/>
      <c r="G64" s="338"/>
      <c r="H64" s="182"/>
      <c r="I64" s="18"/>
      <c r="J64" s="18"/>
      <c r="K64" s="18"/>
    </row>
    <row r="65" spans="1:11" ht="19.95" customHeight="1">
      <c r="A65" s="1180"/>
      <c r="B65" s="337" t="s">
        <v>471</v>
      </c>
      <c r="C65" s="336">
        <v>1757</v>
      </c>
      <c r="D65" s="336">
        <v>3253</v>
      </c>
      <c r="E65" s="338" t="s">
        <v>477</v>
      </c>
      <c r="F65" s="337"/>
      <c r="G65" s="337"/>
      <c r="H65" s="182"/>
      <c r="I65" s="18"/>
      <c r="J65" s="18"/>
      <c r="K65" s="18"/>
    </row>
    <row r="66" spans="1:11" ht="19.95" customHeight="1">
      <c r="A66" s="1181" t="s">
        <v>60</v>
      </c>
      <c r="B66" s="337" t="s">
        <v>473</v>
      </c>
      <c r="C66" s="336">
        <v>3870</v>
      </c>
      <c r="D66" s="336">
        <v>3925</v>
      </c>
      <c r="E66" s="1182" t="s">
        <v>478</v>
      </c>
      <c r="F66" s="1183"/>
      <c r="G66" s="1184"/>
      <c r="H66" s="182"/>
      <c r="I66" s="18"/>
      <c r="J66" s="18"/>
      <c r="K66" s="18"/>
    </row>
    <row r="67" spans="1:11" ht="32.4">
      <c r="A67" s="1181"/>
      <c r="B67" s="906" t="s">
        <v>766</v>
      </c>
      <c r="C67" s="336">
        <v>521</v>
      </c>
      <c r="D67" s="336">
        <v>3569</v>
      </c>
      <c r="E67" s="1182" t="s">
        <v>479</v>
      </c>
      <c r="F67" s="1183"/>
      <c r="G67" s="1184"/>
      <c r="H67" s="182"/>
      <c r="I67" s="18"/>
      <c r="J67" s="18"/>
      <c r="K67" s="18"/>
    </row>
    <row r="68" spans="1:11" ht="13.95" customHeight="1">
      <c r="D68" s="18"/>
      <c r="E68" s="18"/>
      <c r="F68" s="301"/>
      <c r="G68" s="301"/>
      <c r="H68" s="301"/>
      <c r="I68" s="18"/>
      <c r="J68" s="18"/>
      <c r="K68" s="18"/>
    </row>
    <row r="69" spans="1:11" ht="13.95" customHeight="1">
      <c r="A69" s="406" t="s">
        <v>350</v>
      </c>
      <c r="B69" s="451" t="s">
        <v>467</v>
      </c>
      <c r="C69" s="408"/>
      <c r="D69" s="451"/>
      <c r="E69" s="451"/>
      <c r="F69" s="451"/>
      <c r="G69" s="451"/>
      <c r="H69" s="451"/>
      <c r="I69" s="18"/>
      <c r="J69" s="18"/>
      <c r="K69" s="18"/>
    </row>
    <row r="70" spans="1:11" ht="13.95" customHeight="1">
      <c r="A70" s="451"/>
      <c r="B70" s="451"/>
      <c r="C70" s="451"/>
      <c r="D70" s="409"/>
      <c r="E70" s="451"/>
      <c r="F70" s="398"/>
      <c r="G70" s="374"/>
      <c r="H70" s="374"/>
      <c r="I70" s="18"/>
      <c r="J70" s="18"/>
      <c r="K70" s="18"/>
    </row>
    <row r="71" spans="1:11" ht="13.95" customHeight="1">
      <c r="A71" s="394" t="s">
        <v>51</v>
      </c>
      <c r="B71" s="372"/>
      <c r="C71" s="372"/>
      <c r="D71" s="512"/>
      <c r="E71" s="512"/>
      <c r="I71" s="18"/>
      <c r="J71" s="18"/>
      <c r="K71" s="18"/>
    </row>
    <row r="72" spans="1:11" ht="13.95" customHeight="1">
      <c r="A72" s="898" t="s">
        <v>708</v>
      </c>
      <c r="B72" s="372"/>
      <c r="C72" s="372"/>
      <c r="D72" s="512"/>
      <c r="E72" s="512"/>
      <c r="F72" s="876"/>
      <c r="G72" s="900"/>
      <c r="H72" s="900"/>
      <c r="I72" s="18"/>
      <c r="J72" s="18"/>
      <c r="K72" s="18"/>
    </row>
    <row r="73" spans="1:11" ht="21" customHeight="1">
      <c r="A73" s="1164" t="s">
        <v>474</v>
      </c>
      <c r="B73" s="1164"/>
      <c r="C73" s="1164"/>
      <c r="D73" s="1164"/>
      <c r="E73" s="1164"/>
      <c r="F73" s="1164"/>
      <c r="G73" s="1164"/>
      <c r="H73" s="412"/>
      <c r="I73" s="18"/>
      <c r="J73" s="18"/>
      <c r="K73" s="18"/>
    </row>
    <row r="74" spans="1:11" ht="21" customHeight="1">
      <c r="A74" s="1164"/>
      <c r="B74" s="1164"/>
      <c r="C74" s="1164"/>
      <c r="D74" s="1164"/>
      <c r="E74" s="1164"/>
      <c r="F74" s="1164"/>
      <c r="G74" s="1164"/>
      <c r="H74" s="412"/>
      <c r="I74" s="18"/>
      <c r="J74" s="18"/>
      <c r="K74" s="18"/>
    </row>
    <row r="75" spans="1:11" ht="13.95" customHeight="1">
      <c r="A75" s="362"/>
      <c r="B75" s="362"/>
      <c r="C75" s="362"/>
      <c r="D75" s="451"/>
      <c r="E75" s="451"/>
      <c r="F75" s="410"/>
      <c r="G75" s="410"/>
      <c r="H75" s="410"/>
      <c r="I75" s="18"/>
      <c r="J75" s="18"/>
      <c r="K75" s="18"/>
    </row>
    <row r="76" spans="1:11" ht="13.95" customHeight="1">
      <c r="A76" s="415" t="s">
        <v>1136</v>
      </c>
      <c r="B76" s="362"/>
      <c r="C76" s="362"/>
      <c r="D76" s="451"/>
      <c r="E76" s="451"/>
      <c r="F76" s="451"/>
      <c r="G76" s="451"/>
      <c r="H76" s="451"/>
      <c r="I76" s="18"/>
      <c r="J76" s="18"/>
      <c r="K76" s="18"/>
    </row>
    <row r="77" spans="1:11" ht="13.95" customHeight="1">
      <c r="A77" s="405" t="s">
        <v>475</v>
      </c>
      <c r="B77" s="362"/>
      <c r="C77" s="362"/>
      <c r="D77" s="451"/>
      <c r="E77" s="451"/>
      <c r="F77" s="901"/>
      <c r="G77" s="901"/>
      <c r="H77" s="901"/>
      <c r="I77" s="18"/>
      <c r="J77" s="18"/>
      <c r="K77" s="18"/>
    </row>
    <row r="78" spans="1:11" ht="13.95" customHeight="1">
      <c r="A78" s="362"/>
      <c r="B78" s="362"/>
      <c r="C78" s="362"/>
      <c r="D78" s="451"/>
      <c r="E78" s="451"/>
      <c r="F78" s="901"/>
      <c r="G78" s="901"/>
      <c r="H78" s="901"/>
      <c r="I78" s="18"/>
      <c r="J78" s="18"/>
      <c r="K78" s="18"/>
    </row>
    <row r="79" spans="1:11" ht="13.95" customHeight="1">
      <c r="A79" s="424" t="s">
        <v>468</v>
      </c>
      <c r="B79" s="424"/>
      <c r="C79" s="424"/>
      <c r="D79" s="451"/>
      <c r="E79" s="451"/>
      <c r="F79" s="451"/>
      <c r="G79" s="451"/>
      <c r="H79" s="451"/>
      <c r="I79" s="18"/>
      <c r="J79" s="18"/>
      <c r="K79" s="18"/>
    </row>
    <row r="80" spans="1:11" ht="13.95" customHeight="1">
      <c r="A80" s="359"/>
      <c r="B80" s="359"/>
      <c r="C80" s="359"/>
      <c r="D80" s="407"/>
      <c r="E80" s="407"/>
      <c r="F80" s="411"/>
      <c r="G80" s="411"/>
      <c r="H80" s="411"/>
      <c r="I80" s="18"/>
      <c r="J80" s="18"/>
      <c r="K80" s="18"/>
    </row>
    <row r="81" spans="1:11" ht="13.95" customHeight="1">
      <c r="A81" s="359"/>
      <c r="B81" s="359"/>
      <c r="C81" s="359"/>
      <c r="D81" s="407"/>
      <c r="E81" s="407"/>
      <c r="F81" s="407"/>
      <c r="G81" s="407"/>
      <c r="H81" s="407"/>
      <c r="I81" s="18"/>
      <c r="J81" s="18"/>
      <c r="K81" s="18"/>
    </row>
    <row r="82" spans="1:11" ht="13.95" customHeight="1">
      <c r="A82" s="359"/>
      <c r="B82" s="359"/>
      <c r="C82" s="359"/>
      <c r="D82" s="409"/>
      <c r="E82" s="407"/>
      <c r="F82" s="407"/>
      <c r="G82" s="407"/>
      <c r="H82" s="407"/>
      <c r="I82" s="18"/>
      <c r="J82" s="18"/>
      <c r="K82" s="18"/>
    </row>
    <row r="83" spans="1:11" ht="13.95" customHeight="1">
      <c r="A83" s="359"/>
      <c r="B83" s="359"/>
      <c r="C83" s="359"/>
      <c r="D83" s="407"/>
      <c r="E83" s="407"/>
      <c r="F83" s="1167"/>
      <c r="G83" s="1168"/>
      <c r="H83" s="1168"/>
      <c r="I83" s="18"/>
      <c r="J83" s="18"/>
      <c r="K83" s="18"/>
    </row>
    <row r="84" spans="1:11" ht="13.95" customHeight="1">
      <c r="A84" s="359"/>
      <c r="B84" s="359"/>
      <c r="C84" s="359"/>
      <c r="D84" s="407"/>
      <c r="E84" s="407"/>
      <c r="F84" s="410"/>
      <c r="G84" s="410"/>
      <c r="H84" s="410"/>
      <c r="I84" s="18"/>
      <c r="J84" s="18"/>
      <c r="K84" s="18"/>
    </row>
    <row r="85" spans="1:11" ht="13.95" customHeight="1">
      <c r="A85" s="359"/>
      <c r="B85" s="359"/>
      <c r="C85" s="359"/>
      <c r="D85" s="407"/>
      <c r="E85" s="407"/>
      <c r="F85" s="407"/>
      <c r="G85" s="407"/>
      <c r="H85" s="407"/>
      <c r="I85" s="18"/>
      <c r="J85" s="18"/>
      <c r="K85" s="18"/>
    </row>
    <row r="86" spans="1:11" ht="13.95" customHeight="1">
      <c r="A86" s="359"/>
      <c r="B86" s="359"/>
      <c r="C86" s="359"/>
      <c r="D86" s="407"/>
      <c r="E86" s="407"/>
      <c r="F86" s="411"/>
      <c r="G86" s="411"/>
      <c r="H86" s="411"/>
      <c r="I86" s="18"/>
      <c r="J86" s="18"/>
      <c r="K86" s="18"/>
    </row>
    <row r="87" spans="1:11" ht="13.95" customHeight="1">
      <c r="A87" s="359"/>
      <c r="B87" s="359"/>
      <c r="C87" s="359"/>
      <c r="D87" s="407"/>
      <c r="E87" s="407"/>
      <c r="F87" s="407"/>
      <c r="G87" s="407"/>
      <c r="H87" s="407"/>
      <c r="I87" s="18"/>
      <c r="J87" s="18"/>
      <c r="K87" s="18"/>
    </row>
    <row r="88" spans="1:11" ht="13.95" customHeight="1">
      <c r="A88" s="359"/>
      <c r="B88" s="359"/>
      <c r="C88" s="359"/>
      <c r="D88" s="407"/>
      <c r="E88" s="407"/>
      <c r="F88" s="411"/>
      <c r="G88" s="411"/>
      <c r="H88" s="411"/>
      <c r="I88" s="18"/>
      <c r="J88" s="18"/>
      <c r="K88" s="18"/>
    </row>
    <row r="89" spans="1:11" ht="13.95" customHeight="1">
      <c r="A89" s="359"/>
      <c r="B89" s="359"/>
      <c r="C89" s="359"/>
      <c r="D89" s="407"/>
      <c r="E89" s="407"/>
      <c r="F89" s="407"/>
      <c r="G89" s="407"/>
      <c r="H89" s="407"/>
      <c r="I89" s="18"/>
      <c r="J89" s="18"/>
      <c r="K89" s="18"/>
    </row>
    <row r="90" spans="1:11" ht="13.95" customHeight="1">
      <c r="D90" s="18"/>
      <c r="E90" s="18"/>
      <c r="F90" s="18"/>
      <c r="G90" s="18"/>
      <c r="H90" s="18"/>
      <c r="I90" s="18"/>
      <c r="J90" s="18"/>
      <c r="K90" s="18"/>
    </row>
    <row r="91" spans="1:11" ht="13.95" customHeight="1"/>
    <row r="92" spans="1:11" ht="13.95" customHeight="1"/>
    <row r="93" spans="1:11" ht="13.95" customHeight="1"/>
    <row r="94" spans="1:11" ht="13.95" customHeight="1"/>
    <row r="95" spans="1:11" ht="13.95" customHeight="1"/>
    <row r="96" spans="1:11"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row r="234" ht="13.95" customHeight="1"/>
    <row r="235" ht="13.95" customHeight="1"/>
    <row r="236" ht="13.95" customHeight="1"/>
    <row r="237" ht="13.95" customHeight="1"/>
    <row r="238" ht="13.95" customHeight="1"/>
    <row r="239" ht="13.95" customHeight="1"/>
    <row r="240" ht="13.95" customHeight="1"/>
    <row r="241" ht="13.95" customHeight="1"/>
    <row r="242" ht="13.95" customHeight="1"/>
    <row r="243" ht="13.95" customHeight="1"/>
    <row r="244" ht="13.95" customHeight="1"/>
    <row r="245" ht="13.95" customHeight="1"/>
    <row r="246" ht="13.95" customHeight="1"/>
    <row r="247" ht="13.95" customHeight="1"/>
    <row r="248" ht="13.95" customHeight="1"/>
    <row r="249" ht="13.95" customHeight="1"/>
    <row r="250" ht="13.95" customHeight="1"/>
    <row r="251" ht="13.95" customHeight="1"/>
    <row r="252" ht="13.95" customHeight="1"/>
    <row r="253" ht="13.95" customHeight="1"/>
    <row r="254" ht="13.95" customHeight="1"/>
    <row r="255" ht="13.95" customHeight="1"/>
    <row r="256" ht="13.95" customHeight="1"/>
    <row r="257" ht="13.95" customHeight="1"/>
    <row r="258" ht="13.95" customHeight="1"/>
    <row r="259" ht="13.95" customHeight="1"/>
    <row r="260" ht="13.95" customHeight="1"/>
    <row r="261" ht="13.95" customHeight="1"/>
    <row r="262" ht="13.95" customHeight="1"/>
    <row r="263" ht="13.95" customHeight="1"/>
    <row r="264" ht="13.95" customHeight="1"/>
    <row r="265" ht="13.95" customHeight="1"/>
    <row r="266" ht="13.95" customHeight="1"/>
    <row r="267" ht="13.95" customHeight="1"/>
    <row r="268" ht="13.95" customHeight="1"/>
    <row r="269" ht="13.95" customHeight="1"/>
    <row r="270" ht="13.95" customHeight="1"/>
    <row r="271" ht="13.95" customHeight="1"/>
    <row r="272" ht="13.95" customHeight="1"/>
    <row r="273" ht="13.95" customHeight="1"/>
    <row r="274" ht="13.95" customHeight="1"/>
    <row r="275" ht="13.95" customHeight="1"/>
    <row r="276" ht="13.95" customHeight="1"/>
    <row r="277" ht="13.95" customHeight="1"/>
    <row r="278" ht="13.95" customHeight="1"/>
    <row r="279" ht="13.95" customHeight="1"/>
    <row r="280" ht="13.95" customHeight="1"/>
    <row r="281" ht="13.95" customHeight="1"/>
    <row r="282" ht="13.95" customHeight="1"/>
    <row r="283" ht="13.95" customHeight="1"/>
    <row r="284" ht="13.95" customHeight="1"/>
    <row r="285" ht="13.95" customHeight="1"/>
    <row r="286" ht="13.95" customHeight="1"/>
    <row r="287" ht="13.95" customHeight="1"/>
    <row r="288" ht="13.95" customHeight="1"/>
  </sheetData>
  <mergeCells count="31">
    <mergeCell ref="C31:F31"/>
    <mergeCell ref="A32:B33"/>
    <mergeCell ref="C32:D32"/>
    <mergeCell ref="E32:F32"/>
    <mergeCell ref="A8:B8"/>
    <mergeCell ref="A9:B9"/>
    <mergeCell ref="A10:B10"/>
    <mergeCell ref="A11:B11"/>
    <mergeCell ref="A12:B12"/>
    <mergeCell ref="C5:L5"/>
    <mergeCell ref="A6:B7"/>
    <mergeCell ref="C6:D6"/>
    <mergeCell ref="E6:F6"/>
    <mergeCell ref="G6:H6"/>
    <mergeCell ref="I6:J6"/>
    <mergeCell ref="K6:L6"/>
    <mergeCell ref="A34:A37"/>
    <mergeCell ref="A38:A41"/>
    <mergeCell ref="A42:A45"/>
    <mergeCell ref="A46:A49"/>
    <mergeCell ref="A15:B15"/>
    <mergeCell ref="A73:G74"/>
    <mergeCell ref="I61:K61"/>
    <mergeCell ref="F83:H83"/>
    <mergeCell ref="A62:B63"/>
    <mergeCell ref="C62:D62"/>
    <mergeCell ref="E62:G63"/>
    <mergeCell ref="A64:A65"/>
    <mergeCell ref="A66:A67"/>
    <mergeCell ref="E66:G66"/>
    <mergeCell ref="E67:G67"/>
  </mergeCells>
  <hyperlinks>
    <hyperlink ref="A21" r:id="rId1" xr:uid="{00000000-0004-0000-0600-000000000000}"/>
    <hyperlink ref="A24" r:id="rId2" display="SSCQ2019" xr:uid="{00000000-0004-0000-0600-000001000000}"/>
    <hyperlink ref="A55" r:id="rId3" display="https://www.gov.scot/publications/pupil-census-supplementary-statistics/" xr:uid="{00000000-0004-0000-0600-000002000000}"/>
    <hyperlink ref="A77" r:id="rId4" location="local-authority-data" xr:uid="{00000000-0004-0000-0600-000003000000}"/>
    <hyperlink ref="A20" r:id="rId5" xr:uid="{00000000-0004-0000-0600-000004000000}"/>
    <hyperlink ref="G29" location="Contents!A1" display="back to contents" xr:uid="{00000000-0004-0000-0600-000005000000}"/>
    <hyperlink ref="M3" location="Contents!A1" display="back to contents" xr:uid="{00000000-0004-0000-0600-000006000000}"/>
    <hyperlink ref="H60" location="Contents!A1" display="back to contents" xr:uid="{00000000-0004-0000-0600-000007000000}"/>
    <hyperlink ref="A76" r:id="rId6" display="https://www.gov.scot/publications/pupil-census-supplementary-statistics/" xr:uid="{00000000-0004-0000-0600-000008000000}"/>
  </hyperlinks>
  <pageMargins left="0.70866141732283472" right="0.70866141732283472" top="0.74803149606299213" bottom="0.74803149606299213" header="0.31496062992125984" footer="0.31496062992125984"/>
  <pageSetup paperSize="9" orientation="landscape"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26"/>
  <sheetViews>
    <sheetView showGridLines="0" topLeftCell="A10" zoomScaleNormal="100" workbookViewId="0">
      <selection activeCell="H9" sqref="H9"/>
    </sheetView>
  </sheetViews>
  <sheetFormatPr defaultRowHeight="14.4"/>
  <cols>
    <col min="1" max="1" width="23.44140625" customWidth="1"/>
    <col min="2" max="5" width="14.33203125" customWidth="1"/>
  </cols>
  <sheetData>
    <row r="1" spans="1:10" ht="19.95" customHeight="1">
      <c r="A1" s="170" t="s">
        <v>492</v>
      </c>
      <c r="B1" s="37"/>
      <c r="C1" s="3"/>
      <c r="D1" s="3"/>
      <c r="E1" s="3"/>
      <c r="I1" s="240" t="s">
        <v>714</v>
      </c>
      <c r="J1" s="261"/>
    </row>
    <row r="2" spans="1:10" ht="19.95" customHeight="1">
      <c r="A2" s="37"/>
      <c r="B2" s="37"/>
      <c r="C2" s="3"/>
      <c r="D2" s="3"/>
      <c r="E2" s="3"/>
    </row>
    <row r="3" spans="1:10" ht="19.95" customHeight="1">
      <c r="A3" s="168"/>
      <c r="B3" s="1133" t="s">
        <v>904</v>
      </c>
      <c r="C3" s="1133"/>
      <c r="D3" s="1133"/>
      <c r="E3" s="1133"/>
    </row>
    <row r="4" spans="1:10" ht="19.95" customHeight="1">
      <c r="A4" s="1190" t="s">
        <v>297</v>
      </c>
      <c r="B4" s="1133" t="s">
        <v>1</v>
      </c>
      <c r="C4" s="1133"/>
      <c r="D4" s="1133" t="s">
        <v>26</v>
      </c>
      <c r="E4" s="1133"/>
    </row>
    <row r="5" spans="1:10" ht="19.95" customHeight="1">
      <c r="A5" s="1190"/>
      <c r="B5" s="136" t="s">
        <v>2</v>
      </c>
      <c r="C5" s="204" t="s">
        <v>3</v>
      </c>
      <c r="D5" s="136" t="s">
        <v>2</v>
      </c>
      <c r="E5" s="204" t="s">
        <v>3</v>
      </c>
    </row>
    <row r="6" spans="1:10" ht="19.95" customHeight="1">
      <c r="A6" s="200" t="s">
        <v>26</v>
      </c>
      <c r="B6" s="174">
        <v>372717.8</v>
      </c>
      <c r="C6" s="186">
        <v>0.7</v>
      </c>
      <c r="D6" s="174">
        <v>3510891.0190000003</v>
      </c>
      <c r="E6" s="186">
        <v>0.77300000000000002</v>
      </c>
    </row>
    <row r="7" spans="1:10" ht="19.95" customHeight="1">
      <c r="A7" s="201" t="s">
        <v>294</v>
      </c>
      <c r="B7" s="176">
        <v>39934.049999999996</v>
      </c>
      <c r="C7" s="190">
        <v>7.4999999999999997E-2</v>
      </c>
      <c r="D7" s="176">
        <v>522318.84500000003</v>
      </c>
      <c r="E7" s="190">
        <v>0.115</v>
      </c>
    </row>
    <row r="8" spans="1:10" ht="19.95" customHeight="1">
      <c r="A8" s="202" t="s">
        <v>295</v>
      </c>
      <c r="B8" s="176">
        <v>36739.326000000001</v>
      </c>
      <c r="C8" s="190">
        <v>6.9000000000000006E-2</v>
      </c>
      <c r="D8" s="176">
        <v>240720.859</v>
      </c>
      <c r="E8" s="190">
        <v>5.2999999999999999E-2</v>
      </c>
    </row>
    <row r="9" spans="1:10" ht="19.95" customHeight="1">
      <c r="A9" s="202" t="s">
        <v>296</v>
      </c>
      <c r="B9" s="176">
        <v>83062.823999999993</v>
      </c>
      <c r="C9" s="190">
        <v>0.156</v>
      </c>
      <c r="D9" s="176">
        <v>263430.37400000001</v>
      </c>
      <c r="E9" s="190">
        <v>5.8000000000000003E-2</v>
      </c>
    </row>
    <row r="10" spans="1:10" ht="19.95" customHeight="1">
      <c r="A10" s="203" t="s">
        <v>305</v>
      </c>
      <c r="B10" s="178">
        <v>0</v>
      </c>
      <c r="C10" s="193">
        <v>0</v>
      </c>
      <c r="D10" s="178">
        <v>4541.9030000000002</v>
      </c>
      <c r="E10" s="193">
        <v>1E-3</v>
      </c>
    </row>
    <row r="11" spans="1:10" ht="19.95" customHeight="1">
      <c r="A11" s="194" t="s">
        <v>304</v>
      </c>
      <c r="B11" s="195">
        <v>532454</v>
      </c>
      <c r="C11" s="196">
        <v>0.99999999999999989</v>
      </c>
      <c r="D11" s="195">
        <v>4541903</v>
      </c>
      <c r="E11" s="196">
        <v>1</v>
      </c>
    </row>
    <row r="12" spans="1:10" ht="13.95" customHeight="1">
      <c r="A12" s="236"/>
      <c r="B12" s="431"/>
      <c r="C12" s="432"/>
      <c r="D12" s="431"/>
      <c r="E12" s="432"/>
    </row>
    <row r="13" spans="1:10" ht="13.95" customHeight="1">
      <c r="A13" s="179"/>
      <c r="B13" s="180"/>
      <c r="C13" s="181"/>
      <c r="D13" s="162"/>
      <c r="E13" s="429" t="s">
        <v>311</v>
      </c>
    </row>
    <row r="14" spans="1:10" ht="13.95" customHeight="1">
      <c r="A14" s="179"/>
      <c r="B14" s="180"/>
      <c r="C14" s="181"/>
      <c r="D14" s="162"/>
      <c r="E14" s="429"/>
    </row>
    <row r="15" spans="1:10" ht="13.95" customHeight="1">
      <c r="A15" s="402" t="s">
        <v>62</v>
      </c>
      <c r="B15" s="402" t="s">
        <v>309</v>
      </c>
      <c r="C15" s="181"/>
      <c r="D15" s="162"/>
      <c r="E15" s="429"/>
    </row>
    <row r="16" spans="1:10" ht="13.95" customHeight="1">
      <c r="A16" s="402"/>
      <c r="B16" s="402"/>
      <c r="C16" s="181"/>
      <c r="D16" s="162"/>
      <c r="E16" s="429"/>
    </row>
    <row r="17" spans="1:6" ht="25.2" customHeight="1">
      <c r="A17" s="402" t="s">
        <v>51</v>
      </c>
      <c r="B17" s="1201" t="s">
        <v>308</v>
      </c>
      <c r="C17" s="1201"/>
      <c r="D17" s="1201"/>
      <c r="E17" s="1201"/>
    </row>
    <row r="18" spans="1:6" ht="13.95" customHeight="1">
      <c r="A18" s="402"/>
      <c r="B18" s="402"/>
      <c r="C18" s="429"/>
      <c r="D18" s="429"/>
      <c r="E18" s="397"/>
      <c r="F18" s="359"/>
    </row>
    <row r="19" spans="1:6" ht="13.95" customHeight="1">
      <c r="A19" s="373" t="s">
        <v>425</v>
      </c>
      <c r="B19" s="430"/>
      <c r="C19" s="430"/>
      <c r="D19" s="430"/>
      <c r="E19" s="402"/>
      <c r="F19" s="359"/>
    </row>
    <row r="20" spans="1:6" ht="13.95" customHeight="1">
      <c r="A20" s="415" t="s">
        <v>705</v>
      </c>
      <c r="B20" s="402"/>
      <c r="C20" s="429"/>
      <c r="D20" s="402"/>
      <c r="E20" s="402"/>
      <c r="F20" s="359"/>
    </row>
    <row r="21" spans="1:6" ht="13.95" customHeight="1">
      <c r="A21" s="402"/>
      <c r="B21" s="402"/>
      <c r="C21" s="402"/>
      <c r="D21" s="402"/>
      <c r="E21" s="402"/>
      <c r="F21" s="359"/>
    </row>
    <row r="22" spans="1:6" ht="13.95" customHeight="1">
      <c r="A22" s="1200" t="s">
        <v>310</v>
      </c>
      <c r="B22" s="1200"/>
      <c r="C22" s="402"/>
      <c r="D22" s="402"/>
      <c r="E22" s="359"/>
      <c r="F22" s="359"/>
    </row>
    <row r="23" spans="1:6">
      <c r="A23" s="359"/>
      <c r="B23" s="359"/>
      <c r="C23" s="359"/>
      <c r="D23" s="359"/>
      <c r="E23" s="359"/>
      <c r="F23" s="359"/>
    </row>
    <row r="24" spans="1:6">
      <c r="A24" s="359"/>
      <c r="B24" s="359"/>
      <c r="C24" s="359"/>
      <c r="D24" s="359"/>
      <c r="E24" s="359"/>
      <c r="F24" s="359"/>
    </row>
    <row r="25" spans="1:6">
      <c r="A25" s="359"/>
      <c r="B25" s="359"/>
      <c r="C25" s="359"/>
      <c r="D25" s="359"/>
      <c r="E25" s="359"/>
      <c r="F25" s="359"/>
    </row>
    <row r="26" spans="1:6">
      <c r="A26" s="359"/>
      <c r="B26" s="359"/>
      <c r="C26" s="359"/>
      <c r="D26" s="359"/>
      <c r="E26" s="359"/>
      <c r="F26" s="359"/>
    </row>
  </sheetData>
  <mergeCells count="6">
    <mergeCell ref="A22:B22"/>
    <mergeCell ref="B3:E3"/>
    <mergeCell ref="A4:A5"/>
    <mergeCell ref="B4:C4"/>
    <mergeCell ref="D4:E4"/>
    <mergeCell ref="B17:E17"/>
  </mergeCells>
  <hyperlinks>
    <hyperlink ref="A20" r:id="rId1" display="SSCQ2019" xr:uid="{00000000-0004-0000-0700-000000000000}"/>
    <hyperlink ref="A19" r:id="rId2" xr:uid="{00000000-0004-0000-0700-000001000000}"/>
    <hyperlink ref="I1" location="Contents!A1" display="back to contents" xr:uid="{00000000-0004-0000-0700-000002000000}"/>
  </hyperlinks>
  <pageMargins left="0.7" right="0.7" top="0.75" bottom="0.75" header="0.3" footer="0.3"/>
  <pageSetup paperSize="9" orientation="portrait"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V220"/>
  <sheetViews>
    <sheetView showGridLines="0" topLeftCell="A37" zoomScaleNormal="100" workbookViewId="0">
      <selection activeCell="A39" sqref="A39"/>
    </sheetView>
  </sheetViews>
  <sheetFormatPr defaultRowHeight="24.9" customHeight="1"/>
  <cols>
    <col min="1" max="1" width="30" customWidth="1"/>
    <col min="2" max="2" width="25" customWidth="1"/>
    <col min="3" max="6" width="14.33203125" customWidth="1"/>
    <col min="8" max="8" width="18.88671875" customWidth="1"/>
    <col min="9" max="9" width="20.6640625" customWidth="1"/>
  </cols>
  <sheetData>
    <row r="1" spans="1:22" ht="24.9" customHeight="1">
      <c r="A1" s="1048" t="s">
        <v>818</v>
      </c>
    </row>
    <row r="2" spans="1:22" ht="13.95" customHeight="1"/>
    <row r="3" spans="1:22" ht="40.200000000000003" customHeight="1">
      <c r="A3" s="1218" t="s">
        <v>853</v>
      </c>
      <c r="B3" s="1218"/>
      <c r="C3" s="1218"/>
      <c r="D3" s="1218"/>
      <c r="E3" s="1218"/>
      <c r="F3" s="1218"/>
      <c r="I3" s="240" t="s">
        <v>714</v>
      </c>
    </row>
    <row r="4" spans="1:22" ht="13.95" customHeight="1">
      <c r="A4" s="37"/>
      <c r="B4" s="37"/>
      <c r="C4" s="37"/>
      <c r="D4" s="3"/>
      <c r="E4" s="3"/>
      <c r="F4" s="3"/>
    </row>
    <row r="5" spans="1:22" ht="19.95" customHeight="1">
      <c r="A5" s="168"/>
      <c r="B5" s="168"/>
      <c r="C5" s="1133" t="s">
        <v>886</v>
      </c>
      <c r="D5" s="1133"/>
      <c r="E5" s="1133"/>
      <c r="F5" s="1133"/>
      <c r="G5" s="106"/>
      <c r="I5" s="126"/>
      <c r="J5" s="25"/>
      <c r="K5" s="25"/>
      <c r="L5" s="25"/>
      <c r="M5" s="25"/>
      <c r="N5" s="25"/>
      <c r="O5" s="25"/>
      <c r="P5" s="25"/>
      <c r="Q5" s="25"/>
      <c r="R5" s="25"/>
      <c r="S5" s="25"/>
      <c r="T5" s="25"/>
      <c r="U5" s="25"/>
      <c r="V5" s="25"/>
    </row>
    <row r="6" spans="1:22" ht="19.95" customHeight="1">
      <c r="A6" s="1169" t="s">
        <v>34</v>
      </c>
      <c r="B6" s="1211"/>
      <c r="C6" s="1133" t="s">
        <v>1</v>
      </c>
      <c r="D6" s="1133"/>
      <c r="E6" s="1133" t="s">
        <v>26</v>
      </c>
      <c r="F6" s="1133"/>
      <c r="G6" s="106"/>
      <c r="I6" s="126"/>
      <c r="J6" s="25"/>
      <c r="K6" s="25"/>
      <c r="L6" s="25"/>
      <c r="M6" s="25"/>
      <c r="N6" s="25"/>
      <c r="O6" s="25"/>
      <c r="P6" s="25"/>
      <c r="Q6" s="25"/>
      <c r="R6" s="25"/>
      <c r="S6" s="25"/>
      <c r="T6" s="25"/>
      <c r="U6" s="25"/>
      <c r="V6" s="25"/>
    </row>
    <row r="7" spans="1:22" ht="19.95" customHeight="1">
      <c r="A7" s="1171"/>
      <c r="B7" s="1212"/>
      <c r="C7" s="135" t="s">
        <v>2</v>
      </c>
      <c r="D7" s="204" t="s">
        <v>3</v>
      </c>
      <c r="E7" s="135" t="s">
        <v>2</v>
      </c>
      <c r="F7" s="204" t="s">
        <v>3</v>
      </c>
      <c r="G7" s="106"/>
      <c r="I7" s="25"/>
      <c r="J7" s="25"/>
      <c r="K7" s="25"/>
      <c r="L7" s="25"/>
      <c r="M7" s="25"/>
      <c r="N7" s="25"/>
      <c r="O7" s="25"/>
      <c r="P7" s="25"/>
      <c r="Q7" s="25"/>
      <c r="R7" s="25"/>
      <c r="S7" s="25"/>
      <c r="T7" s="25"/>
      <c r="U7" s="25"/>
      <c r="V7" s="25"/>
    </row>
    <row r="8" spans="1:22" ht="19.95" customHeight="1">
      <c r="A8" s="1216" t="s">
        <v>169</v>
      </c>
      <c r="B8" s="1217"/>
      <c r="C8" s="172">
        <v>16444.219880796252</v>
      </c>
      <c r="D8" s="205">
        <v>2.6807745973424515E-2</v>
      </c>
      <c r="E8" s="172">
        <v>76231.248446970756</v>
      </c>
      <c r="F8" s="205">
        <v>1.4368268049281948E-2</v>
      </c>
      <c r="G8" s="164"/>
      <c r="I8" s="73"/>
      <c r="J8" s="941"/>
      <c r="K8" s="941"/>
      <c r="L8" s="941"/>
      <c r="M8" s="25"/>
      <c r="N8" s="25"/>
      <c r="O8" s="25"/>
      <c r="P8" s="25"/>
      <c r="Q8" s="25"/>
      <c r="R8" s="25"/>
      <c r="S8" s="25"/>
      <c r="T8" s="25"/>
      <c r="U8" s="25"/>
      <c r="V8" s="25"/>
    </row>
    <row r="9" spans="1:22" ht="113.4" customHeight="1">
      <c r="A9" s="1208" t="s">
        <v>275</v>
      </c>
      <c r="B9" s="1209"/>
      <c r="C9" s="172">
        <v>20090.635389507766</v>
      </c>
      <c r="D9" s="205">
        <v>3.2752216515639164E-2</v>
      </c>
      <c r="E9" s="172">
        <v>110848.36215225481</v>
      </c>
      <c r="F9" s="205">
        <v>2.0892993525291885E-2</v>
      </c>
      <c r="G9" s="164"/>
      <c r="I9" s="943"/>
      <c r="J9" s="946"/>
      <c r="K9" s="73"/>
      <c r="L9" s="73"/>
      <c r="M9" s="73"/>
      <c r="N9" s="73"/>
      <c r="O9" s="73"/>
      <c r="P9" s="73"/>
      <c r="Q9" s="73"/>
      <c r="R9" s="73"/>
      <c r="S9" s="73"/>
      <c r="T9" s="73"/>
      <c r="U9" s="73"/>
      <c r="V9" s="73"/>
    </row>
    <row r="10" spans="1:22" ht="19.95" customHeight="1">
      <c r="A10" s="1215" t="s">
        <v>170</v>
      </c>
      <c r="B10" s="173" t="s">
        <v>172</v>
      </c>
      <c r="C10" s="174">
        <v>1839.2759778077757</v>
      </c>
      <c r="D10" s="186">
        <v>2.998430059043052E-3</v>
      </c>
      <c r="E10" s="174">
        <v>12991.654022108845</v>
      </c>
      <c r="F10" s="189">
        <v>2.4487014340719426E-3</v>
      </c>
      <c r="G10" s="164"/>
      <c r="I10" s="942"/>
      <c r="J10" s="943"/>
      <c r="K10" s="942"/>
      <c r="L10" s="942"/>
      <c r="M10" s="942"/>
      <c r="N10" s="942"/>
      <c r="O10" s="942"/>
      <c r="P10" s="942"/>
      <c r="Q10" s="942"/>
      <c r="R10" s="942"/>
      <c r="S10" s="942"/>
      <c r="T10" s="942"/>
      <c r="U10" s="942"/>
      <c r="V10" s="942"/>
    </row>
    <row r="11" spans="1:22" ht="19.95" customHeight="1">
      <c r="A11" s="1215"/>
      <c r="B11" s="175" t="s">
        <v>171</v>
      </c>
      <c r="C11" s="176">
        <v>7904.4947234965503</v>
      </c>
      <c r="D11" s="190">
        <v>1.2886089345182691E-2</v>
      </c>
      <c r="E11" s="176">
        <v>56168.975093113375</v>
      </c>
      <c r="F11" s="189">
        <v>1.0586877515887839E-2</v>
      </c>
      <c r="G11" s="164"/>
      <c r="I11" s="942"/>
      <c r="J11" s="944"/>
      <c r="K11" s="945"/>
      <c r="L11" s="945"/>
      <c r="M11" s="945"/>
      <c r="N11" s="945"/>
      <c r="O11" s="945"/>
      <c r="P11" s="945"/>
      <c r="Q11" s="945"/>
      <c r="R11" s="945"/>
      <c r="S11" s="945"/>
      <c r="T11" s="945"/>
      <c r="U11" s="945"/>
      <c r="V11" s="945"/>
    </row>
    <row r="12" spans="1:22" ht="30">
      <c r="A12" s="1215"/>
      <c r="B12" s="177" t="s">
        <v>173</v>
      </c>
      <c r="C12" s="178">
        <v>72382.733999999997</v>
      </c>
      <c r="D12" s="193">
        <v>0.11799999999999999</v>
      </c>
      <c r="E12" s="178">
        <v>322336.69191358017</v>
      </c>
      <c r="F12" s="206">
        <v>6.0754875276047955E-2</v>
      </c>
      <c r="G12" s="164"/>
      <c r="I12" s="73"/>
      <c r="J12" s="941"/>
      <c r="K12" s="941"/>
      <c r="L12" s="941"/>
      <c r="M12" s="25"/>
      <c r="N12" s="25"/>
      <c r="O12" s="25"/>
      <c r="P12" s="25"/>
      <c r="Q12" s="25"/>
      <c r="R12" s="25"/>
      <c r="S12" s="25"/>
      <c r="T12" s="25"/>
      <c r="U12" s="25"/>
      <c r="V12" s="25"/>
    </row>
    <row r="13" spans="1:22" ht="13.95" customHeight="1">
      <c r="A13" s="406"/>
      <c r="B13" s="433"/>
      <c r="C13" s="433"/>
      <c r="D13" s="434"/>
      <c r="E13" s="368"/>
      <c r="F13" s="435"/>
      <c r="G13" s="402"/>
      <c r="I13" s="75"/>
    </row>
    <row r="14" spans="1:22" ht="13.95" customHeight="1">
      <c r="A14" s="406"/>
      <c r="B14" s="433"/>
      <c r="C14" s="433"/>
      <c r="D14" s="434"/>
      <c r="E14" s="368" t="s">
        <v>289</v>
      </c>
      <c r="F14" s="435"/>
      <c r="G14" s="402"/>
      <c r="I14" s="75"/>
    </row>
    <row r="15" spans="1:22" ht="13.95" customHeight="1">
      <c r="A15" s="406"/>
      <c r="B15" s="433"/>
      <c r="C15" s="433"/>
      <c r="D15" s="434"/>
      <c r="E15" s="368"/>
      <c r="F15" s="435"/>
      <c r="G15" s="402"/>
      <c r="I15" s="75"/>
    </row>
    <row r="16" spans="1:22" ht="13.95" customHeight="1">
      <c r="A16" s="396" t="s">
        <v>62</v>
      </c>
      <c r="B16" s="1210" t="s">
        <v>1124</v>
      </c>
      <c r="C16" s="1210"/>
      <c r="D16" s="1210"/>
      <c r="E16" s="1210"/>
      <c r="F16" s="1210"/>
      <c r="G16" s="402"/>
      <c r="I16" s="75"/>
    </row>
    <row r="17" spans="1:15" ht="13.95" customHeight="1">
      <c r="A17" s="396"/>
      <c r="B17" s="1210"/>
      <c r="C17" s="1210"/>
      <c r="D17" s="1210"/>
      <c r="E17" s="1210"/>
      <c r="F17" s="1210"/>
      <c r="G17" s="402"/>
      <c r="I17" s="75"/>
    </row>
    <row r="18" spans="1:15" ht="13.95" customHeight="1">
      <c r="A18" s="396"/>
      <c r="B18" s="1063"/>
      <c r="C18" s="1063"/>
      <c r="D18" s="1063"/>
      <c r="E18" s="1063"/>
      <c r="F18" s="1063"/>
      <c r="G18" s="402"/>
      <c r="I18" s="75"/>
    </row>
    <row r="19" spans="1:15" ht="13.95" customHeight="1">
      <c r="A19" s="396" t="s">
        <v>51</v>
      </c>
      <c r="B19" s="396" t="s">
        <v>290</v>
      </c>
      <c r="C19" s="396"/>
      <c r="D19" s="397"/>
      <c r="E19" s="397"/>
      <c r="F19" s="397"/>
      <c r="G19" s="397"/>
      <c r="H19" s="70"/>
      <c r="I19" s="71"/>
      <c r="J19" s="72"/>
      <c r="K19" s="71"/>
      <c r="L19" s="71"/>
      <c r="M19" s="74"/>
      <c r="N19" s="74"/>
      <c r="O19" s="74"/>
    </row>
    <row r="20" spans="1:15" ht="13.95" customHeight="1">
      <c r="A20" s="396"/>
      <c r="B20" s="396"/>
      <c r="C20" s="396"/>
      <c r="D20" s="397"/>
      <c r="E20" s="397"/>
      <c r="F20" s="397"/>
      <c r="G20" s="397"/>
      <c r="H20" s="70"/>
      <c r="I20" s="71"/>
      <c r="J20" s="72"/>
      <c r="K20" s="71"/>
      <c r="L20" s="71"/>
      <c r="M20" s="74"/>
      <c r="N20" s="74"/>
      <c r="O20" s="74"/>
    </row>
    <row r="21" spans="1:15" ht="13.95" customHeight="1">
      <c r="A21" s="373" t="s">
        <v>425</v>
      </c>
      <c r="B21" s="396"/>
      <c r="C21" s="396"/>
      <c r="D21" s="397"/>
      <c r="E21" s="397"/>
      <c r="F21" s="397"/>
      <c r="G21" s="397"/>
      <c r="H21" s="70"/>
      <c r="I21" s="71"/>
      <c r="J21" s="72"/>
      <c r="K21" s="71"/>
      <c r="L21" s="71"/>
      <c r="M21" s="74"/>
      <c r="N21" s="74"/>
      <c r="O21" s="74"/>
    </row>
    <row r="22" spans="1:15" ht="13.95" customHeight="1">
      <c r="A22" s="361" t="s">
        <v>40</v>
      </c>
      <c r="B22" s="424"/>
      <c r="C22" s="424"/>
      <c r="D22" s="424"/>
      <c r="E22" s="424"/>
      <c r="F22" s="402"/>
      <c r="G22" s="402"/>
    </row>
    <row r="23" spans="1:15" ht="13.95" customHeight="1">
      <c r="A23" s="361"/>
      <c r="B23" s="424"/>
      <c r="C23" s="424"/>
      <c r="D23" s="424"/>
      <c r="E23" s="424"/>
      <c r="F23" s="402"/>
      <c r="G23" s="402"/>
    </row>
    <row r="24" spans="1:15" ht="13.95" customHeight="1">
      <c r="A24" s="363" t="s">
        <v>288</v>
      </c>
      <c r="B24" s="424"/>
      <c r="C24" s="424"/>
      <c r="D24" s="424"/>
      <c r="E24" s="424"/>
      <c r="F24" s="402"/>
      <c r="G24" s="402"/>
    </row>
    <row r="25" spans="1:15" ht="13.95" customHeight="1">
      <c r="A25" s="363"/>
      <c r="B25" s="424"/>
      <c r="C25" s="424"/>
      <c r="D25" s="424"/>
      <c r="E25" s="424"/>
      <c r="F25" s="402"/>
      <c r="G25" s="402"/>
    </row>
    <row r="26" spans="1:15" ht="13.95" customHeight="1">
      <c r="A26" s="323"/>
      <c r="B26" s="182"/>
      <c r="C26" s="182"/>
      <c r="D26" s="182"/>
      <c r="E26" s="182"/>
      <c r="F26" s="164"/>
      <c r="G26" s="164"/>
    </row>
    <row r="27" spans="1:15" ht="19.95" customHeight="1">
      <c r="A27" s="170" t="s">
        <v>854</v>
      </c>
      <c r="B27" s="182"/>
      <c r="C27" s="182"/>
      <c r="D27" s="182"/>
      <c r="E27" s="182"/>
      <c r="F27" s="164"/>
      <c r="G27" s="164"/>
      <c r="I27" s="240"/>
      <c r="J27" s="240" t="s">
        <v>714</v>
      </c>
      <c r="K27" s="240"/>
    </row>
    <row r="28" spans="1:15" ht="13.95" customHeight="1">
      <c r="A28" s="323"/>
      <c r="B28" s="182"/>
      <c r="C28" s="182"/>
      <c r="D28" s="182"/>
      <c r="E28" s="182"/>
      <c r="F28" s="164"/>
      <c r="G28" s="164"/>
    </row>
    <row r="29" spans="1:15" ht="19.95" customHeight="1">
      <c r="A29" s="164"/>
      <c r="B29" s="164"/>
      <c r="C29" s="1133" t="s">
        <v>887</v>
      </c>
      <c r="D29" s="1133"/>
      <c r="E29" s="1133"/>
      <c r="F29" s="1133"/>
      <c r="G29" s="164"/>
      <c r="I29" s="265"/>
      <c r="K29" s="74"/>
    </row>
    <row r="30" spans="1:15" ht="19.95" customHeight="1">
      <c r="A30" s="1169" t="s">
        <v>34</v>
      </c>
      <c r="B30" s="1211"/>
      <c r="C30" s="1133" t="s">
        <v>1</v>
      </c>
      <c r="D30" s="1133"/>
      <c r="E30" s="1133" t="s">
        <v>26</v>
      </c>
      <c r="F30" s="1133"/>
      <c r="G30" s="1173" t="s">
        <v>69</v>
      </c>
      <c r="H30" s="1174"/>
      <c r="I30" s="1175"/>
      <c r="K30" s="74"/>
    </row>
    <row r="31" spans="1:15" ht="19.95" customHeight="1">
      <c r="A31" s="1171"/>
      <c r="B31" s="1212"/>
      <c r="C31" s="319" t="s">
        <v>2</v>
      </c>
      <c r="D31" s="204" t="s">
        <v>3</v>
      </c>
      <c r="E31" s="319" t="s">
        <v>2</v>
      </c>
      <c r="F31" s="204" t="s">
        <v>3</v>
      </c>
      <c r="G31" s="1176"/>
      <c r="H31" s="1177"/>
      <c r="I31" s="1178"/>
      <c r="K31" s="74"/>
    </row>
    <row r="32" spans="1:15" ht="40.200000000000003" customHeight="1">
      <c r="A32" s="1213" t="s">
        <v>457</v>
      </c>
      <c r="B32" s="1214"/>
      <c r="C32" s="172">
        <v>13191</v>
      </c>
      <c r="D32" s="205">
        <v>0.18735619123370167</v>
      </c>
      <c r="E32" s="172">
        <v>35713</v>
      </c>
      <c r="F32" s="205">
        <v>5.0858946990659314E-2</v>
      </c>
      <c r="G32" s="1202" t="s">
        <v>463</v>
      </c>
      <c r="H32" s="1203"/>
      <c r="I32" s="1204"/>
    </row>
    <row r="33" spans="1:14" ht="40.200000000000003" customHeight="1">
      <c r="A33" s="1208" t="s">
        <v>458</v>
      </c>
      <c r="B33" s="1209"/>
      <c r="C33" s="172">
        <v>17345</v>
      </c>
      <c r="D33" s="205">
        <v>0.24635684458710905</v>
      </c>
      <c r="E33" s="172">
        <v>61055</v>
      </c>
      <c r="F33" s="205">
        <v>8.6948534385649617E-2</v>
      </c>
      <c r="G33" s="1205"/>
      <c r="H33" s="1206"/>
      <c r="I33" s="1207"/>
      <c r="J33" s="18"/>
      <c r="K33" s="18"/>
      <c r="L33" s="18"/>
      <c r="M33" s="18"/>
      <c r="N33" s="18"/>
    </row>
    <row r="34" spans="1:14" ht="13.95" customHeight="1">
      <c r="A34" s="18"/>
      <c r="B34" s="18"/>
      <c r="C34" s="18"/>
      <c r="D34" s="18"/>
      <c r="E34" s="18"/>
      <c r="F34" s="18"/>
      <c r="G34" s="18"/>
      <c r="H34" s="18"/>
      <c r="I34" s="18"/>
      <c r="J34" s="18"/>
      <c r="K34" s="18"/>
      <c r="L34" s="18"/>
      <c r="M34" s="18"/>
      <c r="N34" s="18"/>
    </row>
    <row r="35" spans="1:14" ht="13.95" customHeight="1">
      <c r="A35" s="451" t="s">
        <v>774</v>
      </c>
      <c r="B35" s="451" t="s">
        <v>775</v>
      </c>
      <c r="C35" s="18"/>
      <c r="D35" s="18"/>
      <c r="E35" s="18"/>
      <c r="F35" s="18"/>
      <c r="G35" s="18"/>
      <c r="H35" s="18"/>
      <c r="I35" s="18"/>
      <c r="J35" s="18"/>
      <c r="K35" s="18"/>
      <c r="L35" s="18"/>
      <c r="M35" s="18"/>
      <c r="N35" s="18"/>
    </row>
    <row r="36" spans="1:14" ht="13.95" customHeight="1">
      <c r="A36" s="451"/>
      <c r="B36" s="451"/>
      <c r="C36" s="18"/>
      <c r="D36" s="18"/>
      <c r="E36" s="18"/>
      <c r="F36" s="18"/>
      <c r="G36" s="18"/>
      <c r="H36" s="18"/>
      <c r="I36" s="18"/>
      <c r="J36" s="18"/>
      <c r="K36" s="18"/>
      <c r="L36" s="18"/>
      <c r="M36" s="18"/>
      <c r="N36" s="18"/>
    </row>
    <row r="37" spans="1:14" ht="13.95" customHeight="1">
      <c r="A37" s="396" t="s">
        <v>51</v>
      </c>
      <c r="B37" s="898" t="s">
        <v>707</v>
      </c>
      <c r="C37" s="18"/>
      <c r="D37" s="18"/>
      <c r="E37" s="18"/>
      <c r="F37" s="18"/>
      <c r="G37" s="18"/>
      <c r="H37" s="18"/>
      <c r="I37" s="18"/>
      <c r="J37" s="18"/>
      <c r="K37" s="18"/>
      <c r="L37" s="18"/>
      <c r="M37" s="18"/>
      <c r="N37" s="18"/>
    </row>
    <row r="38" spans="1:14" ht="13.95" customHeight="1">
      <c r="A38" s="898"/>
    </row>
    <row r="39" spans="1:14" ht="13.95" customHeight="1">
      <c r="A39" s="415" t="s">
        <v>1136</v>
      </c>
    </row>
    <row r="40" spans="1:14" ht="13.95" customHeight="1">
      <c r="A40" s="672"/>
    </row>
    <row r="41" spans="1:14" ht="13.95" customHeight="1">
      <c r="A41" s="424" t="s">
        <v>468</v>
      </c>
    </row>
    <row r="42" spans="1:14" ht="13.95" customHeight="1">
      <c r="A42" s="672"/>
    </row>
    <row r="43" spans="1:14" ht="13.95" customHeight="1"/>
    <row r="44" spans="1:14" ht="13.95" customHeight="1"/>
    <row r="45" spans="1:14" ht="13.95" customHeight="1"/>
    <row r="46" spans="1:14" ht="13.95" customHeight="1"/>
    <row r="47" spans="1:14" ht="13.95" customHeight="1"/>
    <row r="48" spans="1:14"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sheetData>
  <mergeCells count="17">
    <mergeCell ref="A3:F3"/>
    <mergeCell ref="G30:I31"/>
    <mergeCell ref="G32:I33"/>
    <mergeCell ref="A33:B33"/>
    <mergeCell ref="B16:F17"/>
    <mergeCell ref="C5:F5"/>
    <mergeCell ref="A6:B7"/>
    <mergeCell ref="A9:B9"/>
    <mergeCell ref="A32:B32"/>
    <mergeCell ref="A10:A12"/>
    <mergeCell ref="A8:B8"/>
    <mergeCell ref="C6:D6"/>
    <mergeCell ref="E6:F6"/>
    <mergeCell ref="C29:F29"/>
    <mergeCell ref="C30:D30"/>
    <mergeCell ref="E30:F30"/>
    <mergeCell ref="A30:B31"/>
  </mergeCells>
  <hyperlinks>
    <hyperlink ref="A22" r:id="rId1" xr:uid="{00000000-0004-0000-0800-000000000000}"/>
    <hyperlink ref="A21" r:id="rId2" xr:uid="{00000000-0004-0000-0800-000001000000}"/>
    <hyperlink ref="I3" location="Contents!A1" display="back to contents" xr:uid="{00000000-0004-0000-0800-000002000000}"/>
    <hyperlink ref="J27" location="Contents!A1" display="back to contents" xr:uid="{00000000-0004-0000-0800-000003000000}"/>
    <hyperlink ref="A39" r:id="rId3" display="https://www.gov.scot/publications/pupil-census-supplementary-statistics/" xr:uid="{00000000-0004-0000-0800-000004000000}"/>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08955827-aeb1-42de-b749-f604362c41c2" origin="userSelected">
  <element uid="971a7eb4-36b4-4e7d-b804-a07772b8e228" value=""/>
  <element uid="6a4e5c3a-656a-4e9c-bd20-e36013bcf373" value=""/>
</sisl>
</file>

<file path=customXml/itemProps1.xml><?xml version="1.0" encoding="utf-8"?>
<ds:datastoreItem xmlns:ds="http://schemas.openxmlformats.org/officeDocument/2006/customXml" ds:itemID="{109262BF-5C01-47CB-8CCB-80B4195F5B3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Contents</vt:lpstr>
      <vt:lpstr>Covid data links</vt:lpstr>
      <vt:lpstr>1. Popn Density</vt:lpstr>
      <vt:lpstr>2.Popn-locality+single yr age</vt:lpstr>
      <vt:lpstr>3. Popn-locality+ageband</vt:lpstr>
      <vt:lpstr>4. Popn-locality+age+gender</vt:lpstr>
      <vt:lpstr>5. Popn-loc+ethn+asylum+refugee</vt:lpstr>
      <vt:lpstr>6. Popn-country of birth</vt:lpstr>
      <vt:lpstr>7. Popn-English+other language</vt:lpstr>
      <vt:lpstr>8. Popn-sexual orientation</vt:lpstr>
      <vt:lpstr>9. Popn-religion</vt:lpstr>
      <vt:lpstr>10. Population Projections</vt:lpstr>
      <vt:lpstr>11. Hhlds-type+character+size </vt:lpstr>
      <vt:lpstr>12. Housing-type+tenure+cond</vt:lpstr>
      <vt:lpstr>13. Life Expectancy+Healthy LE</vt:lpstr>
      <vt:lpstr>14. Deaths+early deaths+cause</vt:lpstr>
      <vt:lpstr>15. Health-children, general</vt:lpstr>
      <vt:lpstr>16. Health-children, problems </vt:lpstr>
      <vt:lpstr>17. Health-all people, adults</vt:lpstr>
      <vt:lpstr>18. Health-older people</vt:lpstr>
      <vt:lpstr>19. Health-Scottish BoD</vt:lpstr>
      <vt:lpstr>20. Lifestyle-diet+weight</vt:lpstr>
      <vt:lpstr>21. Lifestyle-physical activity</vt:lpstr>
      <vt:lpstr>22. Lifestyle-alcohol</vt:lpstr>
      <vt:lpstr>23. Lifestyle-drugs</vt:lpstr>
      <vt:lpstr>24. Lifestyle-smoking</vt:lpstr>
      <vt:lpstr>25. Lifestyle-other</vt:lpstr>
      <vt:lpstr>26. SocCare-chld+yng carers</vt:lpstr>
      <vt:lpstr>27. SocCare-adlts+OP+carers   </vt:lpstr>
      <vt:lpstr>28. SocialHlth+Capital+Internet</vt:lpstr>
      <vt:lpstr>29. Deprivation-SIMD</vt:lpstr>
      <vt:lpstr>30. Poverty-children</vt:lpstr>
      <vt:lpstr>31. Poverty-adults+OP</vt:lpstr>
      <vt:lpstr>32. EmpEdTrain(EET)-young ppl</vt:lpstr>
      <vt:lpstr>33. EmpEdTrain(EET)-adults</vt:lpstr>
      <vt:lpstr>34. Crime</vt:lpstr>
      <vt:lpstr>35. BME Survey</vt:lpstr>
      <vt:lpstr>36. LGB Survey</vt:lpstr>
      <vt:lpstr>sources</vt:lpstr>
    </vt:vector>
  </TitlesOfParts>
  <Company>GCC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Callan, Tina (Social Work)</dc:creator>
  <cp:keywords>[OFFICIAL]</cp:keywords>
  <cp:lastModifiedBy>Silver, Karen (Social Work)</cp:lastModifiedBy>
  <cp:lastPrinted>2020-03-18T11:18:28Z</cp:lastPrinted>
  <dcterms:created xsi:type="dcterms:W3CDTF">2019-07-12T11:11:14Z</dcterms:created>
  <dcterms:modified xsi:type="dcterms:W3CDTF">2021-07-14T11:02:29Z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dccc6f99-7844-4198-aa3f-570377c0f3b8</vt:lpwstr>
  </property>
  <property fmtid="{D5CDD505-2E9C-101B-9397-08002B2CF9AE}" pid="3" name="bjDocumentSecurityLabel">
    <vt:lpwstr>OFFICIAL</vt:lpwstr>
  </property>
  <property fmtid="{D5CDD505-2E9C-101B-9397-08002B2CF9AE}" pid="4" name="gcc-meta-protectivemarking">
    <vt:lpwstr>[OFFICIAL]</vt:lpwstr>
  </property>
  <property fmtid="{D5CDD505-2E9C-101B-9397-08002B2CF9AE}" pid="5" name="bjSaver">
    <vt:lpwstr>0BZr4YSxO+xkjO1Eq3h+GdS8UeQ8S23y</vt:lpwstr>
  </property>
  <property fmtid="{D5CDD505-2E9C-101B-9397-08002B2CF9AE}" pid="6" name="bjCentreHeaderLabel-first">
    <vt:lpwstr>&amp;"Arial,Regular"&amp;12&amp;B&amp;K000000OFFICIAL</vt:lpwstr>
  </property>
  <property fmtid="{D5CDD505-2E9C-101B-9397-08002B2CF9AE}" pid="7" name="bjCentreFooterLabel-first">
    <vt:lpwstr>&amp;"Arial,Regular"&amp;12&amp;B&amp;K000000OFFICIAL</vt:lpwstr>
  </property>
  <property fmtid="{D5CDD505-2E9C-101B-9397-08002B2CF9AE}" pid="8" name="bjCentreHeaderLabel-even">
    <vt:lpwstr>&amp;"Arial,Regular"&amp;12&amp;B&amp;K000000OFFICIAL</vt:lpwstr>
  </property>
  <property fmtid="{D5CDD505-2E9C-101B-9397-08002B2CF9AE}" pid="9" name="bjCentreFooterLabel-even">
    <vt:lpwstr>&amp;"Arial,Regular"&amp;12&amp;B&amp;K000000OFFICIAL</vt:lpwstr>
  </property>
  <property fmtid="{D5CDD505-2E9C-101B-9397-08002B2CF9AE}" pid="10" name="bjCentreHeaderLabel">
    <vt:lpwstr>&amp;"Arial,Regular"&amp;12&amp;B&amp;K000000OFFICIAL</vt:lpwstr>
  </property>
  <property fmtid="{D5CDD505-2E9C-101B-9397-08002B2CF9AE}" pid="11" name="bjCentreFooterLabel">
    <vt:lpwstr>&amp;"Arial,Regular"&amp;12&amp;B&amp;K000000OFFICIAL</vt:lpwstr>
  </property>
  <property fmtid="{D5CDD505-2E9C-101B-9397-08002B2CF9AE}" pid="12" name="bjDocumentLabelXML">
    <vt:lpwstr>&lt;?xml version="1.0" encoding="us-ascii"?&gt;&lt;sisl xmlns:xsi="http://www.w3.org/2001/XMLSchema-instance" xmlns:xsd="http://www.w3.org/2001/XMLSchema" sislVersion="0" policy="08955827-aeb1-42de-b749-f604362c41c2" origin="userSelected" xmlns="http://www.boldonj</vt:lpwstr>
  </property>
  <property fmtid="{D5CDD505-2E9C-101B-9397-08002B2CF9AE}" pid="13" name="bjDocumentLabelXML-0">
    <vt:lpwstr>ames.com/2008/01/sie/internal/label"&gt;&lt;element uid="971a7eb4-36b4-4e7d-b804-a07772b8e228" value="" /&gt;&lt;element uid="6a4e5c3a-656a-4e9c-bd20-e36013bcf373" value="" /&gt;&lt;/sisl&gt;</vt:lpwstr>
  </property>
</Properties>
</file>